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740" yWindow="0" windowWidth="15480" windowHeight="6990" tabRatio="922" activeTab="2"/>
  </bookViews>
  <sheets>
    <sheet name="Lamp IV Teknik ..." sheetId="23" r:id="rId1"/>
    <sheet name="Lamp IV rumus contoh" sheetId="10" r:id="rId2"/>
    <sheet name="Petunjuk lamp IV" sheetId="24" r:id="rId3"/>
    <sheet name="Sheet3" sheetId="3" r:id="rId4"/>
  </sheets>
  <definedNames>
    <definedName name="_xlnm.Print_Area" localSheetId="1">'Lamp IV rumus contoh'!$A$1:$M$233</definedName>
    <definedName name="_xlnm.Print_Titles" localSheetId="0">'Lamp IV Teknik ...'!$7:$9</definedName>
  </definedNames>
  <calcPr calcId="124519"/>
</workbook>
</file>

<file path=xl/calcChain.xml><?xml version="1.0" encoding="utf-8"?>
<calcChain xmlns="http://schemas.openxmlformats.org/spreadsheetml/2006/main">
  <c r="A6" i="24"/>
  <c r="A7" s="1"/>
  <c r="A8" s="1"/>
  <c r="A9" s="1"/>
  <c r="A10" s="1"/>
  <c r="A11" s="1"/>
  <c r="A12" s="1"/>
  <c r="A13" s="1"/>
  <c r="A14" s="1"/>
  <c r="A15" s="1"/>
  <c r="A16" s="1"/>
  <c r="A17" s="1"/>
  <c r="A18" s="1"/>
  <c r="H271" i="23" l="1"/>
  <c r="H269"/>
  <c r="L265"/>
  <c r="M265" s="1"/>
  <c r="G265"/>
  <c r="H265" s="1"/>
  <c r="L264"/>
  <c r="M264" s="1"/>
  <c r="G264"/>
  <c r="H264" s="1"/>
  <c r="L263"/>
  <c r="M263" s="1"/>
  <c r="G263"/>
  <c r="H263" s="1"/>
  <c r="L262"/>
  <c r="M262" s="1"/>
  <c r="G262"/>
  <c r="H262" s="1"/>
  <c r="L261"/>
  <c r="M261" s="1"/>
  <c r="G261"/>
  <c r="H261" s="1"/>
  <c r="L260"/>
  <c r="M260" s="1"/>
  <c r="G260"/>
  <c r="H260" s="1"/>
  <c r="L259"/>
  <c r="M259" s="1"/>
  <c r="G259"/>
  <c r="H259" s="1"/>
  <c r="L258"/>
  <c r="M258" s="1"/>
  <c r="G258"/>
  <c r="H258" s="1"/>
  <c r="L257"/>
  <c r="M257" s="1"/>
  <c r="G257"/>
  <c r="H257" s="1"/>
  <c r="L256"/>
  <c r="M256" s="1"/>
  <c r="G256"/>
  <c r="H256" s="1"/>
  <c r="L255"/>
  <c r="M255" s="1"/>
  <c r="G255"/>
  <c r="H255" s="1"/>
  <c r="L254"/>
  <c r="M254" s="1"/>
  <c r="G254"/>
  <c r="H254" s="1"/>
  <c r="L253"/>
  <c r="M253" s="1"/>
  <c r="G253"/>
  <c r="H253" s="1"/>
  <c r="L252"/>
  <c r="M252" s="1"/>
  <c r="G252"/>
  <c r="H252" s="1"/>
  <c r="L251"/>
  <c r="M251" s="1"/>
  <c r="G251"/>
  <c r="H251" s="1"/>
  <c r="L250"/>
  <c r="M250" s="1"/>
  <c r="G250"/>
  <c r="H250" s="1"/>
  <c r="L249"/>
  <c r="M249" s="1"/>
  <c r="G249"/>
  <c r="H249" s="1"/>
  <c r="L248"/>
  <c r="M248" s="1"/>
  <c r="M267" s="1"/>
  <c r="G248"/>
  <c r="H248" s="1"/>
  <c r="H267" s="1"/>
  <c r="H273" s="1"/>
  <c r="H242"/>
  <c r="H279" s="1"/>
  <c r="L238"/>
  <c r="M238" s="1"/>
  <c r="G238"/>
  <c r="H238" s="1"/>
  <c r="C238"/>
  <c r="M237"/>
  <c r="L237"/>
  <c r="H237"/>
  <c r="G237"/>
  <c r="C237"/>
  <c r="L236"/>
  <c r="M236" s="1"/>
  <c r="G236"/>
  <c r="H236" s="1"/>
  <c r="C236"/>
  <c r="M235"/>
  <c r="L235"/>
  <c r="H235"/>
  <c r="G235"/>
  <c r="C235"/>
  <c r="L234"/>
  <c r="M234" s="1"/>
  <c r="G234"/>
  <c r="H234" s="1"/>
  <c r="C234"/>
  <c r="M233"/>
  <c r="L233"/>
  <c r="H233"/>
  <c r="G233"/>
  <c r="C233"/>
  <c r="L232"/>
  <c r="M232" s="1"/>
  <c r="G232"/>
  <c r="H232" s="1"/>
  <c r="C232"/>
  <c r="M231"/>
  <c r="L231"/>
  <c r="H231"/>
  <c r="G231"/>
  <c r="C231"/>
  <c r="L230"/>
  <c r="M230" s="1"/>
  <c r="G230"/>
  <c r="H230" s="1"/>
  <c r="C230"/>
  <c r="M229"/>
  <c r="L229"/>
  <c r="H229"/>
  <c r="G229"/>
  <c r="C229"/>
  <c r="L228"/>
  <c r="M228" s="1"/>
  <c r="G228"/>
  <c r="H228" s="1"/>
  <c r="C228"/>
  <c r="M227"/>
  <c r="L227"/>
  <c r="H227"/>
  <c r="G227"/>
  <c r="C227"/>
  <c r="L226"/>
  <c r="M226" s="1"/>
  <c r="G226"/>
  <c r="H226" s="1"/>
  <c r="C226"/>
  <c r="M225"/>
  <c r="L225"/>
  <c r="H225"/>
  <c r="G225"/>
  <c r="C225"/>
  <c r="L224"/>
  <c r="M224" s="1"/>
  <c r="G224"/>
  <c r="H224" s="1"/>
  <c r="C224"/>
  <c r="M223"/>
  <c r="L223"/>
  <c r="H223"/>
  <c r="G223"/>
  <c r="C223"/>
  <c r="L222"/>
  <c r="M222" s="1"/>
  <c r="G222"/>
  <c r="H222" s="1"/>
  <c r="C222"/>
  <c r="M221"/>
  <c r="L221"/>
  <c r="H221"/>
  <c r="G221"/>
  <c r="C221"/>
  <c r="L220"/>
  <c r="M220" s="1"/>
  <c r="G220"/>
  <c r="H220" s="1"/>
  <c r="C220"/>
  <c r="M219"/>
  <c r="L219"/>
  <c r="H219"/>
  <c r="G219"/>
  <c r="C219"/>
  <c r="L218"/>
  <c r="M218" s="1"/>
  <c r="G218"/>
  <c r="H218" s="1"/>
  <c r="C218"/>
  <c r="M217"/>
  <c r="L217"/>
  <c r="H217"/>
  <c r="G217"/>
  <c r="C217"/>
  <c r="L216"/>
  <c r="M216" s="1"/>
  <c r="G216"/>
  <c r="H216" s="1"/>
  <c r="C216"/>
  <c r="M215"/>
  <c r="L215"/>
  <c r="H215"/>
  <c r="G215"/>
  <c r="C215"/>
  <c r="L214"/>
  <c r="M214" s="1"/>
  <c r="G214"/>
  <c r="H214" s="1"/>
  <c r="C214"/>
  <c r="M213"/>
  <c r="L213"/>
  <c r="H213"/>
  <c r="G213"/>
  <c r="C213"/>
  <c r="L212"/>
  <c r="M212" s="1"/>
  <c r="G212"/>
  <c r="H212" s="1"/>
  <c r="C212"/>
  <c r="M211"/>
  <c r="L211"/>
  <c r="H211"/>
  <c r="G211"/>
  <c r="C211"/>
  <c r="L210"/>
  <c r="M210" s="1"/>
  <c r="G210"/>
  <c r="H210" s="1"/>
  <c r="C210"/>
  <c r="M209"/>
  <c r="L209"/>
  <c r="H209"/>
  <c r="G209"/>
  <c r="C209"/>
  <c r="L208"/>
  <c r="M208" s="1"/>
  <c r="G208"/>
  <c r="H208" s="1"/>
  <c r="C208"/>
  <c r="M207"/>
  <c r="L207"/>
  <c r="H207"/>
  <c r="G207"/>
  <c r="C207"/>
  <c r="L206"/>
  <c r="M206" s="1"/>
  <c r="G206"/>
  <c r="H206" s="1"/>
  <c r="C206"/>
  <c r="M205"/>
  <c r="L205"/>
  <c r="H205"/>
  <c r="G205"/>
  <c r="C205"/>
  <c r="L204"/>
  <c r="M204" s="1"/>
  <c r="G204"/>
  <c r="H204" s="1"/>
  <c r="C204"/>
  <c r="M203"/>
  <c r="L203"/>
  <c r="H203"/>
  <c r="G203"/>
  <c r="C203"/>
  <c r="L202"/>
  <c r="M202" s="1"/>
  <c r="G202"/>
  <c r="H202" s="1"/>
  <c r="C202"/>
  <c r="M201"/>
  <c r="L201"/>
  <c r="H201"/>
  <c r="G201"/>
  <c r="C201"/>
  <c r="L200"/>
  <c r="M200" s="1"/>
  <c r="G200"/>
  <c r="H200" s="1"/>
  <c r="C200"/>
  <c r="M199"/>
  <c r="L199"/>
  <c r="H199"/>
  <c r="G199"/>
  <c r="C199"/>
  <c r="L198"/>
  <c r="M198" s="1"/>
  <c r="G198"/>
  <c r="H198" s="1"/>
  <c r="C198"/>
  <c r="M197"/>
  <c r="L197"/>
  <c r="H197"/>
  <c r="G197"/>
  <c r="C197"/>
  <c r="L196"/>
  <c r="M196" s="1"/>
  <c r="G196"/>
  <c r="H196" s="1"/>
  <c r="C196"/>
  <c r="M195"/>
  <c r="L195"/>
  <c r="H195"/>
  <c r="G195"/>
  <c r="C195"/>
  <c r="L194"/>
  <c r="M194" s="1"/>
  <c r="G194"/>
  <c r="H194" s="1"/>
  <c r="C194"/>
  <c r="M193"/>
  <c r="L193"/>
  <c r="H193"/>
  <c r="G193"/>
  <c r="C193"/>
  <c r="L192"/>
  <c r="M192" s="1"/>
  <c r="G192"/>
  <c r="H192" s="1"/>
  <c r="C192"/>
  <c r="M191"/>
  <c r="L191"/>
  <c r="H191"/>
  <c r="G191"/>
  <c r="C191"/>
  <c r="L190"/>
  <c r="M190" s="1"/>
  <c r="G190"/>
  <c r="H190" s="1"/>
  <c r="C190"/>
  <c r="M189"/>
  <c r="L189"/>
  <c r="H189"/>
  <c r="G189"/>
  <c r="C189"/>
  <c r="L188"/>
  <c r="M188" s="1"/>
  <c r="G188"/>
  <c r="H188" s="1"/>
  <c r="C188"/>
  <c r="M187"/>
  <c r="L187"/>
  <c r="H187"/>
  <c r="G187"/>
  <c r="C187"/>
  <c r="L186"/>
  <c r="M186" s="1"/>
  <c r="G186"/>
  <c r="H186" s="1"/>
  <c r="C186"/>
  <c r="M185"/>
  <c r="L185"/>
  <c r="H185"/>
  <c r="G185"/>
  <c r="C185"/>
  <c r="L184"/>
  <c r="M184" s="1"/>
  <c r="G184"/>
  <c r="H184" s="1"/>
  <c r="C184"/>
  <c r="M183"/>
  <c r="L183"/>
  <c r="H183"/>
  <c r="G183"/>
  <c r="C183"/>
  <c r="L182"/>
  <c r="M182" s="1"/>
  <c r="G182"/>
  <c r="H182" s="1"/>
  <c r="C182"/>
  <c r="M181"/>
  <c r="L181"/>
  <c r="H181"/>
  <c r="G181"/>
  <c r="C181"/>
  <c r="L180"/>
  <c r="M180" s="1"/>
  <c r="G180"/>
  <c r="H180" s="1"/>
  <c r="C180"/>
  <c r="M179"/>
  <c r="L179"/>
  <c r="H179"/>
  <c r="G179"/>
  <c r="C179"/>
  <c r="L178"/>
  <c r="M178" s="1"/>
  <c r="G178"/>
  <c r="H178" s="1"/>
  <c r="C178"/>
  <c r="M177"/>
  <c r="L177"/>
  <c r="H177"/>
  <c r="G177"/>
  <c r="C177"/>
  <c r="L176"/>
  <c r="M176" s="1"/>
  <c r="G176"/>
  <c r="H176" s="1"/>
  <c r="C176"/>
  <c r="M175"/>
  <c r="L175"/>
  <c r="H175"/>
  <c r="G175"/>
  <c r="C175"/>
  <c r="L174"/>
  <c r="M174" s="1"/>
  <c r="G174"/>
  <c r="H174" s="1"/>
  <c r="C174"/>
  <c r="M173"/>
  <c r="L173"/>
  <c r="H173"/>
  <c r="G173"/>
  <c r="C173"/>
  <c r="L172"/>
  <c r="M172" s="1"/>
  <c r="G172"/>
  <c r="H172" s="1"/>
  <c r="C172"/>
  <c r="M171"/>
  <c r="L171"/>
  <c r="H171"/>
  <c r="G171"/>
  <c r="C171"/>
  <c r="L170"/>
  <c r="M170" s="1"/>
  <c r="G170"/>
  <c r="H170" s="1"/>
  <c r="C170"/>
  <c r="M169"/>
  <c r="L169"/>
  <c r="H169"/>
  <c r="G169"/>
  <c r="C169"/>
  <c r="L168"/>
  <c r="M168" s="1"/>
  <c r="G168"/>
  <c r="H168" s="1"/>
  <c r="C168"/>
  <c r="M167"/>
  <c r="L167"/>
  <c r="H167"/>
  <c r="G167"/>
  <c r="C167"/>
  <c r="L166"/>
  <c r="M166" s="1"/>
  <c r="G166"/>
  <c r="H166" s="1"/>
  <c r="C166"/>
  <c r="M165"/>
  <c r="L165"/>
  <c r="H165"/>
  <c r="G165"/>
  <c r="C165"/>
  <c r="L164"/>
  <c r="M164" s="1"/>
  <c r="G164"/>
  <c r="H164" s="1"/>
  <c r="C164"/>
  <c r="M163"/>
  <c r="L163"/>
  <c r="H163"/>
  <c r="G163"/>
  <c r="C163"/>
  <c r="L162"/>
  <c r="M162" s="1"/>
  <c r="G162"/>
  <c r="H162" s="1"/>
  <c r="C162"/>
  <c r="M161"/>
  <c r="L161"/>
  <c r="H161"/>
  <c r="G161"/>
  <c r="C161"/>
  <c r="L160"/>
  <c r="M160" s="1"/>
  <c r="G160"/>
  <c r="H160" s="1"/>
  <c r="C160"/>
  <c r="M159"/>
  <c r="L159"/>
  <c r="H159"/>
  <c r="G159"/>
  <c r="C159"/>
  <c r="L158"/>
  <c r="M158" s="1"/>
  <c r="G158"/>
  <c r="H158" s="1"/>
  <c r="C158"/>
  <c r="M157"/>
  <c r="L157"/>
  <c r="H157"/>
  <c r="G157"/>
  <c r="C157"/>
  <c r="L156"/>
  <c r="M156" s="1"/>
  <c r="G156"/>
  <c r="H156" s="1"/>
  <c r="C156"/>
  <c r="M155"/>
  <c r="L155"/>
  <c r="H155"/>
  <c r="G155"/>
  <c r="C155"/>
  <c r="L154"/>
  <c r="M154" s="1"/>
  <c r="G154"/>
  <c r="H154" s="1"/>
  <c r="C154"/>
  <c r="M153"/>
  <c r="L153"/>
  <c r="H153"/>
  <c r="G153"/>
  <c r="C153"/>
  <c r="L152"/>
  <c r="M152" s="1"/>
  <c r="G152"/>
  <c r="H152" s="1"/>
  <c r="C152"/>
  <c r="M151"/>
  <c r="L151"/>
  <c r="H151"/>
  <c r="G151"/>
  <c r="C151"/>
  <c r="L150"/>
  <c r="M150" s="1"/>
  <c r="G150"/>
  <c r="H150" s="1"/>
  <c r="C150"/>
  <c r="M149"/>
  <c r="L149"/>
  <c r="H149"/>
  <c r="G149"/>
  <c r="C149"/>
  <c r="L148"/>
  <c r="M148" s="1"/>
  <c r="G148"/>
  <c r="H148" s="1"/>
  <c r="C148"/>
  <c r="M147"/>
  <c r="L147"/>
  <c r="H147"/>
  <c r="G147"/>
  <c r="C147"/>
  <c r="L146"/>
  <c r="M146" s="1"/>
  <c r="G146"/>
  <c r="H146" s="1"/>
  <c r="C146"/>
  <c r="M145"/>
  <c r="L145"/>
  <c r="H145"/>
  <c r="G145"/>
  <c r="C145"/>
  <c r="L144"/>
  <c r="M144" s="1"/>
  <c r="G144"/>
  <c r="H144" s="1"/>
  <c r="C144"/>
  <c r="M143"/>
  <c r="L143"/>
  <c r="H143"/>
  <c r="G143"/>
  <c r="C143"/>
  <c r="L142"/>
  <c r="M142" s="1"/>
  <c r="G142"/>
  <c r="H142" s="1"/>
  <c r="C142"/>
  <c r="M141"/>
  <c r="L141"/>
  <c r="H141"/>
  <c r="G141"/>
  <c r="C141"/>
  <c r="L140"/>
  <c r="M140" s="1"/>
  <c r="G140"/>
  <c r="H140" s="1"/>
  <c r="C140"/>
  <c r="M139"/>
  <c r="L139"/>
  <c r="H139"/>
  <c r="G139"/>
  <c r="C139"/>
  <c r="L138"/>
  <c r="M138" s="1"/>
  <c r="G138"/>
  <c r="H138" s="1"/>
  <c r="C138"/>
  <c r="M137"/>
  <c r="L137"/>
  <c r="H137"/>
  <c r="G137"/>
  <c r="C137"/>
  <c r="L136"/>
  <c r="M136" s="1"/>
  <c r="G136"/>
  <c r="H136" s="1"/>
  <c r="C136"/>
  <c r="M135"/>
  <c r="L135"/>
  <c r="H135"/>
  <c r="G135"/>
  <c r="C135"/>
  <c r="L134"/>
  <c r="M134" s="1"/>
  <c r="G134"/>
  <c r="H134" s="1"/>
  <c r="C134"/>
  <c r="M133"/>
  <c r="L133"/>
  <c r="H133"/>
  <c r="G133"/>
  <c r="C133"/>
  <c r="L132"/>
  <c r="M132" s="1"/>
  <c r="G132"/>
  <c r="H132" s="1"/>
  <c r="C132"/>
  <c r="M131"/>
  <c r="L131"/>
  <c r="H131"/>
  <c r="G131"/>
  <c r="C131"/>
  <c r="L130"/>
  <c r="M130" s="1"/>
  <c r="G130"/>
  <c r="H130" s="1"/>
  <c r="C130"/>
  <c r="M129"/>
  <c r="L129"/>
  <c r="H129"/>
  <c r="G129"/>
  <c r="C129"/>
  <c r="L128"/>
  <c r="M128" s="1"/>
  <c r="G128"/>
  <c r="H128" s="1"/>
  <c r="C128"/>
  <c r="M127"/>
  <c r="L127"/>
  <c r="H127"/>
  <c r="G127"/>
  <c r="C127"/>
  <c r="L126"/>
  <c r="M126" s="1"/>
  <c r="G126"/>
  <c r="H126" s="1"/>
  <c r="C126"/>
  <c r="M125"/>
  <c r="L125"/>
  <c r="H125"/>
  <c r="G125"/>
  <c r="C125"/>
  <c r="L124"/>
  <c r="M124" s="1"/>
  <c r="G124"/>
  <c r="H124" s="1"/>
  <c r="C124"/>
  <c r="M123"/>
  <c r="L123"/>
  <c r="H123"/>
  <c r="G123"/>
  <c r="C123"/>
  <c r="L122"/>
  <c r="M122" s="1"/>
  <c r="G122"/>
  <c r="H122" s="1"/>
  <c r="C122"/>
  <c r="M121"/>
  <c r="L121"/>
  <c r="H121"/>
  <c r="G121"/>
  <c r="C121"/>
  <c r="L120"/>
  <c r="M120" s="1"/>
  <c r="G120"/>
  <c r="H120" s="1"/>
  <c r="C120"/>
  <c r="M119"/>
  <c r="L119"/>
  <c r="H119"/>
  <c r="G119"/>
  <c r="C119"/>
  <c r="L118"/>
  <c r="M118" s="1"/>
  <c r="G118"/>
  <c r="H118" s="1"/>
  <c r="C118"/>
  <c r="M117"/>
  <c r="L117"/>
  <c r="H117"/>
  <c r="G117"/>
  <c r="C117"/>
  <c r="L116"/>
  <c r="M116" s="1"/>
  <c r="G116"/>
  <c r="H116" s="1"/>
  <c r="C116"/>
  <c r="M115"/>
  <c r="L115"/>
  <c r="H115"/>
  <c r="G115"/>
  <c r="C115"/>
  <c r="L114"/>
  <c r="M114" s="1"/>
  <c r="G114"/>
  <c r="H114" s="1"/>
  <c r="C114"/>
  <c r="M113"/>
  <c r="L113"/>
  <c r="H113"/>
  <c r="G113"/>
  <c r="C113"/>
  <c r="L112"/>
  <c r="M112" s="1"/>
  <c r="G112"/>
  <c r="H112" s="1"/>
  <c r="C112"/>
  <c r="M111"/>
  <c r="L111"/>
  <c r="H111"/>
  <c r="G111"/>
  <c r="C111"/>
  <c r="L110"/>
  <c r="M110" s="1"/>
  <c r="G110"/>
  <c r="H110" s="1"/>
  <c r="C110"/>
  <c r="M109"/>
  <c r="L109"/>
  <c r="H109"/>
  <c r="G109"/>
  <c r="C109"/>
  <c r="L108"/>
  <c r="M108" s="1"/>
  <c r="G108"/>
  <c r="H108" s="1"/>
  <c r="C108"/>
  <c r="M107"/>
  <c r="L107"/>
  <c r="H107"/>
  <c r="G107"/>
  <c r="C107"/>
  <c r="L106"/>
  <c r="M106" s="1"/>
  <c r="G106"/>
  <c r="H106" s="1"/>
  <c r="C106"/>
  <c r="M105"/>
  <c r="L105"/>
  <c r="H105"/>
  <c r="G105"/>
  <c r="C105"/>
  <c r="L104"/>
  <c r="M104" s="1"/>
  <c r="G104"/>
  <c r="H104" s="1"/>
  <c r="C104"/>
  <c r="M103"/>
  <c r="L103"/>
  <c r="H103"/>
  <c r="G103"/>
  <c r="C103"/>
  <c r="L102"/>
  <c r="M102" s="1"/>
  <c r="G102"/>
  <c r="H102" s="1"/>
  <c r="C102"/>
  <c r="M101"/>
  <c r="L101"/>
  <c r="H101"/>
  <c r="G101"/>
  <c r="C101"/>
  <c r="L100"/>
  <c r="M100" s="1"/>
  <c r="G100"/>
  <c r="H100" s="1"/>
  <c r="C100"/>
  <c r="M99"/>
  <c r="L99"/>
  <c r="H99"/>
  <c r="G99"/>
  <c r="C99"/>
  <c r="L98"/>
  <c r="M98" s="1"/>
  <c r="G98"/>
  <c r="H98" s="1"/>
  <c r="C98"/>
  <c r="M97"/>
  <c r="L97"/>
  <c r="H97"/>
  <c r="G97"/>
  <c r="C97"/>
  <c r="L96"/>
  <c r="M96" s="1"/>
  <c r="G96"/>
  <c r="H96" s="1"/>
  <c r="C96"/>
  <c r="M95"/>
  <c r="L95"/>
  <c r="H95"/>
  <c r="G95"/>
  <c r="C95"/>
  <c r="L94"/>
  <c r="M94" s="1"/>
  <c r="G94"/>
  <c r="H94" s="1"/>
  <c r="C94"/>
  <c r="M93"/>
  <c r="L93"/>
  <c r="H93"/>
  <c r="G93"/>
  <c r="C93"/>
  <c r="L92"/>
  <c r="M92" s="1"/>
  <c r="G92"/>
  <c r="H92" s="1"/>
  <c r="C92"/>
  <c r="M91"/>
  <c r="L91"/>
  <c r="H91"/>
  <c r="G91"/>
  <c r="C91"/>
  <c r="L90"/>
  <c r="M90" s="1"/>
  <c r="G90"/>
  <c r="H90" s="1"/>
  <c r="C90"/>
  <c r="M89"/>
  <c r="L89"/>
  <c r="H89"/>
  <c r="G89"/>
  <c r="C89"/>
  <c r="L88"/>
  <c r="M88" s="1"/>
  <c r="G88"/>
  <c r="H88" s="1"/>
  <c r="C88"/>
  <c r="M87"/>
  <c r="L87"/>
  <c r="H87"/>
  <c r="G87"/>
  <c r="C87"/>
  <c r="L86"/>
  <c r="M86" s="1"/>
  <c r="G86"/>
  <c r="H86" s="1"/>
  <c r="C86"/>
  <c r="M85"/>
  <c r="L85"/>
  <c r="H85"/>
  <c r="G85"/>
  <c r="C85"/>
  <c r="L84"/>
  <c r="M84" s="1"/>
  <c r="G84"/>
  <c r="H84" s="1"/>
  <c r="C84"/>
  <c r="M83"/>
  <c r="L83"/>
  <c r="H83"/>
  <c r="G83"/>
  <c r="C83"/>
  <c r="L82"/>
  <c r="M82" s="1"/>
  <c r="G82"/>
  <c r="H82" s="1"/>
  <c r="C82"/>
  <c r="M81"/>
  <c r="L81"/>
  <c r="H81"/>
  <c r="G81"/>
  <c r="C81"/>
  <c r="L80"/>
  <c r="M80" s="1"/>
  <c r="G80"/>
  <c r="H80" s="1"/>
  <c r="C80"/>
  <c r="M79"/>
  <c r="L79"/>
  <c r="H79"/>
  <c r="G79"/>
  <c r="C79"/>
  <c r="L78"/>
  <c r="M78" s="1"/>
  <c r="G78"/>
  <c r="H78" s="1"/>
  <c r="C78"/>
  <c r="M77"/>
  <c r="L77"/>
  <c r="H77"/>
  <c r="G77"/>
  <c r="C77"/>
  <c r="L76"/>
  <c r="M76" s="1"/>
  <c r="G76"/>
  <c r="H76" s="1"/>
  <c r="C76"/>
  <c r="M75"/>
  <c r="L75"/>
  <c r="H75"/>
  <c r="G75"/>
  <c r="C75"/>
  <c r="L74"/>
  <c r="M74" s="1"/>
  <c r="G74"/>
  <c r="H74" s="1"/>
  <c r="C74"/>
  <c r="M73"/>
  <c r="L73"/>
  <c r="H73"/>
  <c r="G73"/>
  <c r="C73"/>
  <c r="L72"/>
  <c r="M72" s="1"/>
  <c r="G72"/>
  <c r="H72" s="1"/>
  <c r="C72"/>
  <c r="M71"/>
  <c r="L71"/>
  <c r="H71"/>
  <c r="G71"/>
  <c r="C71"/>
  <c r="L70"/>
  <c r="M70" s="1"/>
  <c r="G70"/>
  <c r="H70" s="1"/>
  <c r="C70"/>
  <c r="M69"/>
  <c r="L69"/>
  <c r="H69"/>
  <c r="G69"/>
  <c r="C69"/>
  <c r="L68"/>
  <c r="M68" s="1"/>
  <c r="G68"/>
  <c r="H68" s="1"/>
  <c r="C68"/>
  <c r="M67"/>
  <c r="L67"/>
  <c r="H67"/>
  <c r="G67"/>
  <c r="C67"/>
  <c r="L66"/>
  <c r="M66" s="1"/>
  <c r="G66"/>
  <c r="H66" s="1"/>
  <c r="C66"/>
  <c r="M65"/>
  <c r="L65"/>
  <c r="H65"/>
  <c r="G65"/>
  <c r="C65"/>
  <c r="L64"/>
  <c r="M64" s="1"/>
  <c r="G64"/>
  <c r="H64" s="1"/>
  <c r="C64"/>
  <c r="M63"/>
  <c r="L63"/>
  <c r="H63"/>
  <c r="G63"/>
  <c r="C63"/>
  <c r="L62"/>
  <c r="M62" s="1"/>
  <c r="G62"/>
  <c r="H62" s="1"/>
  <c r="C62"/>
  <c r="M61"/>
  <c r="L61"/>
  <c r="H61"/>
  <c r="G61"/>
  <c r="C61"/>
  <c r="L60"/>
  <c r="M60" s="1"/>
  <c r="G60"/>
  <c r="H60" s="1"/>
  <c r="C60"/>
  <c r="M59"/>
  <c r="L59"/>
  <c r="H59"/>
  <c r="G59"/>
  <c r="C59"/>
  <c r="L58"/>
  <c r="M58" s="1"/>
  <c r="G58"/>
  <c r="H58" s="1"/>
  <c r="C58"/>
  <c r="M57"/>
  <c r="L57"/>
  <c r="H57"/>
  <c r="G57"/>
  <c r="C57"/>
  <c r="L56"/>
  <c r="M56" s="1"/>
  <c r="G56"/>
  <c r="H56" s="1"/>
  <c r="C56"/>
  <c r="M55"/>
  <c r="L55"/>
  <c r="H55"/>
  <c r="G55"/>
  <c r="C55"/>
  <c r="L54"/>
  <c r="M54" s="1"/>
  <c r="G54"/>
  <c r="H54" s="1"/>
  <c r="C54"/>
  <c r="M53"/>
  <c r="L53"/>
  <c r="H53"/>
  <c r="G53"/>
  <c r="C53"/>
  <c r="L52"/>
  <c r="M52" s="1"/>
  <c r="G52"/>
  <c r="H52" s="1"/>
  <c r="C52"/>
  <c r="M51"/>
  <c r="L51"/>
  <c r="H51"/>
  <c r="G51"/>
  <c r="C51"/>
  <c r="L50"/>
  <c r="M50" s="1"/>
  <c r="G50"/>
  <c r="H50" s="1"/>
  <c r="C50"/>
  <c r="M49"/>
  <c r="L49"/>
  <c r="H49"/>
  <c r="G49"/>
  <c r="C49"/>
  <c r="L48"/>
  <c r="M48" s="1"/>
  <c r="G48"/>
  <c r="H48" s="1"/>
  <c r="C48"/>
  <c r="M47"/>
  <c r="L47"/>
  <c r="H47"/>
  <c r="G47"/>
  <c r="C47"/>
  <c r="L46"/>
  <c r="M46" s="1"/>
  <c r="G46"/>
  <c r="H46" s="1"/>
  <c r="C46"/>
  <c r="M45"/>
  <c r="L45"/>
  <c r="H45"/>
  <c r="G45"/>
  <c r="C45"/>
  <c r="L44"/>
  <c r="M44" s="1"/>
  <c r="G44"/>
  <c r="H44" s="1"/>
  <c r="C44"/>
  <c r="M43"/>
  <c r="L43"/>
  <c r="H43"/>
  <c r="G43"/>
  <c r="C43"/>
  <c r="L42"/>
  <c r="M42" s="1"/>
  <c r="G42"/>
  <c r="H42" s="1"/>
  <c r="C42"/>
  <c r="M41"/>
  <c r="L41"/>
  <c r="H41"/>
  <c r="G41"/>
  <c r="C41"/>
  <c r="L40"/>
  <c r="M40" s="1"/>
  <c r="G40"/>
  <c r="H40" s="1"/>
  <c r="C40"/>
  <c r="M39"/>
  <c r="L39"/>
  <c r="H39"/>
  <c r="G39"/>
  <c r="C39"/>
  <c r="L38"/>
  <c r="M38" s="1"/>
  <c r="G38"/>
  <c r="H38" s="1"/>
  <c r="C38"/>
  <c r="M37"/>
  <c r="L37"/>
  <c r="H37"/>
  <c r="G37"/>
  <c r="C37"/>
  <c r="L36"/>
  <c r="M36" s="1"/>
  <c r="G36"/>
  <c r="H36" s="1"/>
  <c r="C36"/>
  <c r="M35"/>
  <c r="L35"/>
  <c r="H35"/>
  <c r="G35"/>
  <c r="C35"/>
  <c r="L34"/>
  <c r="M34" s="1"/>
  <c r="G34"/>
  <c r="H34" s="1"/>
  <c r="C34"/>
  <c r="M33"/>
  <c r="L33"/>
  <c r="H33"/>
  <c r="G33"/>
  <c r="C33"/>
  <c r="L32"/>
  <c r="M32" s="1"/>
  <c r="G32"/>
  <c r="H32" s="1"/>
  <c r="C32"/>
  <c r="M31"/>
  <c r="L31"/>
  <c r="H31"/>
  <c r="G31"/>
  <c r="C31"/>
  <c r="L30"/>
  <c r="M30" s="1"/>
  <c r="G30"/>
  <c r="H30" s="1"/>
  <c r="C30"/>
  <c r="M29"/>
  <c r="L29"/>
  <c r="H29"/>
  <c r="G29"/>
  <c r="C29"/>
  <c r="L28"/>
  <c r="M28" s="1"/>
  <c r="G28"/>
  <c r="H28" s="1"/>
  <c r="C28"/>
  <c r="M27"/>
  <c r="L27"/>
  <c r="H27"/>
  <c r="G27"/>
  <c r="C27"/>
  <c r="L26"/>
  <c r="M26" s="1"/>
  <c r="H26"/>
  <c r="G26"/>
  <c r="C26"/>
  <c r="L25"/>
  <c r="M25" s="1"/>
  <c r="G25"/>
  <c r="H25" s="1"/>
  <c r="C25"/>
  <c r="M24"/>
  <c r="L24"/>
  <c r="H24"/>
  <c r="G24"/>
  <c r="C24"/>
  <c r="L23"/>
  <c r="M23" s="1"/>
  <c r="G23"/>
  <c r="H23" s="1"/>
  <c r="C23"/>
  <c r="M22"/>
  <c r="L22"/>
  <c r="H22"/>
  <c r="G22"/>
  <c r="C22"/>
  <c r="L21"/>
  <c r="M21" s="1"/>
  <c r="G21"/>
  <c r="H21" s="1"/>
  <c r="C21"/>
  <c r="M20"/>
  <c r="L20"/>
  <c r="H20"/>
  <c r="G20"/>
  <c r="C20"/>
  <c r="L19"/>
  <c r="M19" s="1"/>
  <c r="G19"/>
  <c r="H19" s="1"/>
  <c r="C19"/>
  <c r="M18"/>
  <c r="L18"/>
  <c r="H18"/>
  <c r="G18"/>
  <c r="C18"/>
  <c r="L17"/>
  <c r="M17" s="1"/>
  <c r="G17"/>
  <c r="H17" s="1"/>
  <c r="C17"/>
  <c r="M16"/>
  <c r="L16"/>
  <c r="H16"/>
  <c r="G16"/>
  <c r="C16"/>
  <c r="L15"/>
  <c r="M15" s="1"/>
  <c r="G15"/>
  <c r="H15" s="1"/>
  <c r="C15"/>
  <c r="M14"/>
  <c r="L14"/>
  <c r="H14"/>
  <c r="G14"/>
  <c r="C14"/>
  <c r="L13"/>
  <c r="M13" s="1"/>
  <c r="M240" s="1"/>
  <c r="M277" s="1"/>
  <c r="G13"/>
  <c r="H13" s="1"/>
  <c r="H240" s="1"/>
  <c r="C13"/>
  <c r="H277" l="1"/>
  <c r="H281" s="1"/>
  <c r="H244"/>
  <c r="G284" l="1"/>
  <c r="K284"/>
  <c r="D284"/>
  <c r="H217" i="10" l="1"/>
  <c r="H219"/>
  <c r="L213"/>
  <c r="M213" s="1"/>
  <c r="G213"/>
  <c r="H213" s="1"/>
  <c r="L212"/>
  <c r="M212" s="1"/>
  <c r="G212"/>
  <c r="H212" s="1"/>
  <c r="L211"/>
  <c r="M211" s="1"/>
  <c r="G211"/>
  <c r="H211" s="1"/>
  <c r="L210"/>
  <c r="M210" s="1"/>
  <c r="G210"/>
  <c r="H210" s="1"/>
  <c r="L209"/>
  <c r="M209" s="1"/>
  <c r="G209"/>
  <c r="H209" s="1"/>
  <c r="L208"/>
  <c r="M208" s="1"/>
  <c r="G208"/>
  <c r="H208" s="1"/>
  <c r="L207"/>
  <c r="M207" s="1"/>
  <c r="G207"/>
  <c r="H207" s="1"/>
  <c r="L206"/>
  <c r="M206" s="1"/>
  <c r="G206"/>
  <c r="H206" s="1"/>
  <c r="L205"/>
  <c r="M205" s="1"/>
  <c r="G205"/>
  <c r="H205" s="1"/>
  <c r="L204"/>
  <c r="M204" s="1"/>
  <c r="G204"/>
  <c r="H204" s="1"/>
  <c r="L203"/>
  <c r="M203" s="1"/>
  <c r="G203"/>
  <c r="H203" s="1"/>
  <c r="L202"/>
  <c r="M202" s="1"/>
  <c r="G202"/>
  <c r="H202" s="1"/>
  <c r="L201"/>
  <c r="M201" s="1"/>
  <c r="G201"/>
  <c r="H201" s="1"/>
  <c r="L200"/>
  <c r="M200" s="1"/>
  <c r="G200"/>
  <c r="H200" s="1"/>
  <c r="L199"/>
  <c r="M199" s="1"/>
  <c r="G199"/>
  <c r="H199" s="1"/>
  <c r="L198"/>
  <c r="M198" s="1"/>
  <c r="G198"/>
  <c r="H198" s="1"/>
  <c r="L197"/>
  <c r="M197" s="1"/>
  <c r="G197"/>
  <c r="H197" s="1"/>
  <c r="L196"/>
  <c r="M196" s="1"/>
  <c r="G196"/>
  <c r="H196" s="1"/>
  <c r="H190"/>
  <c r="L186"/>
  <c r="M186" s="1"/>
  <c r="G186"/>
  <c r="H186" s="1"/>
  <c r="C186"/>
  <c r="L185"/>
  <c r="M185" s="1"/>
  <c r="G185"/>
  <c r="H185" s="1"/>
  <c r="C185"/>
  <c r="L184"/>
  <c r="M184" s="1"/>
  <c r="G184"/>
  <c r="H184" s="1"/>
  <c r="C184"/>
  <c r="L183"/>
  <c r="M183" s="1"/>
  <c r="G183"/>
  <c r="H183" s="1"/>
  <c r="C183"/>
  <c r="L182"/>
  <c r="M182" s="1"/>
  <c r="G182"/>
  <c r="H182" s="1"/>
  <c r="C182"/>
  <c r="L181"/>
  <c r="M181" s="1"/>
  <c r="G181"/>
  <c r="H181" s="1"/>
  <c r="C181"/>
  <c r="L180"/>
  <c r="M180" s="1"/>
  <c r="G180"/>
  <c r="H180" s="1"/>
  <c r="C180"/>
  <c r="L179"/>
  <c r="M179" s="1"/>
  <c r="G179"/>
  <c r="H179" s="1"/>
  <c r="C179"/>
  <c r="L178"/>
  <c r="M178" s="1"/>
  <c r="G178"/>
  <c r="H178" s="1"/>
  <c r="C178"/>
  <c r="L177"/>
  <c r="M177" s="1"/>
  <c r="G177"/>
  <c r="H177" s="1"/>
  <c r="C177"/>
  <c r="L176"/>
  <c r="M176" s="1"/>
  <c r="G176"/>
  <c r="H176" s="1"/>
  <c r="C176"/>
  <c r="L175"/>
  <c r="M175" s="1"/>
  <c r="G175"/>
  <c r="H175" s="1"/>
  <c r="C175"/>
  <c r="L174"/>
  <c r="M174" s="1"/>
  <c r="G174"/>
  <c r="H174" s="1"/>
  <c r="C174"/>
  <c r="L173"/>
  <c r="M173" s="1"/>
  <c r="G173"/>
  <c r="H173" s="1"/>
  <c r="C173"/>
  <c r="L172"/>
  <c r="M172" s="1"/>
  <c r="G172"/>
  <c r="H172" s="1"/>
  <c r="C172"/>
  <c r="L171"/>
  <c r="M171" s="1"/>
  <c r="G171"/>
  <c r="H171" s="1"/>
  <c r="C171"/>
  <c r="L170"/>
  <c r="M170" s="1"/>
  <c r="G170"/>
  <c r="H170" s="1"/>
  <c r="C170"/>
  <c r="L169"/>
  <c r="M169" s="1"/>
  <c r="G169"/>
  <c r="H169" s="1"/>
  <c r="C169"/>
  <c r="L168"/>
  <c r="M168" s="1"/>
  <c r="G168"/>
  <c r="H168" s="1"/>
  <c r="C168"/>
  <c r="L167"/>
  <c r="M167" s="1"/>
  <c r="G167"/>
  <c r="H167" s="1"/>
  <c r="C167"/>
  <c r="L166"/>
  <c r="M166" s="1"/>
  <c r="G166"/>
  <c r="H166" s="1"/>
  <c r="C166"/>
  <c r="L165"/>
  <c r="M165" s="1"/>
  <c r="G165"/>
  <c r="H165" s="1"/>
  <c r="C165"/>
  <c r="L164"/>
  <c r="M164" s="1"/>
  <c r="G164"/>
  <c r="H164" s="1"/>
  <c r="C164"/>
  <c r="L163"/>
  <c r="M163" s="1"/>
  <c r="G163"/>
  <c r="H163" s="1"/>
  <c r="C163"/>
  <c r="L162"/>
  <c r="M162" s="1"/>
  <c r="G162"/>
  <c r="H162" s="1"/>
  <c r="C162"/>
  <c r="L161"/>
  <c r="M161" s="1"/>
  <c r="G161"/>
  <c r="H161" s="1"/>
  <c r="C161"/>
  <c r="L160"/>
  <c r="M160" s="1"/>
  <c r="G160"/>
  <c r="H160" s="1"/>
  <c r="C160"/>
  <c r="L159"/>
  <c r="M159" s="1"/>
  <c r="G159"/>
  <c r="H159" s="1"/>
  <c r="C159"/>
  <c r="L158"/>
  <c r="M158" s="1"/>
  <c r="G158"/>
  <c r="H158" s="1"/>
  <c r="C158"/>
  <c r="L157"/>
  <c r="M157" s="1"/>
  <c r="G157"/>
  <c r="H157" s="1"/>
  <c r="C157"/>
  <c r="L156"/>
  <c r="M156" s="1"/>
  <c r="G156"/>
  <c r="H156" s="1"/>
  <c r="C156"/>
  <c r="L155"/>
  <c r="M155" s="1"/>
  <c r="G155"/>
  <c r="H155" s="1"/>
  <c r="C155"/>
  <c r="L154"/>
  <c r="M154" s="1"/>
  <c r="G154"/>
  <c r="H154" s="1"/>
  <c r="C154"/>
  <c r="L153"/>
  <c r="M153" s="1"/>
  <c r="G153"/>
  <c r="H153" s="1"/>
  <c r="C153"/>
  <c r="L152"/>
  <c r="M152" s="1"/>
  <c r="G152"/>
  <c r="H152" s="1"/>
  <c r="C152"/>
  <c r="L151"/>
  <c r="M151" s="1"/>
  <c r="G151"/>
  <c r="H151" s="1"/>
  <c r="C151"/>
  <c r="L150"/>
  <c r="M150" s="1"/>
  <c r="G150"/>
  <c r="H150" s="1"/>
  <c r="C150"/>
  <c r="L149"/>
  <c r="M149" s="1"/>
  <c r="G149"/>
  <c r="H149" s="1"/>
  <c r="C149"/>
  <c r="L148"/>
  <c r="M148" s="1"/>
  <c r="G148"/>
  <c r="H148" s="1"/>
  <c r="C148"/>
  <c r="L147"/>
  <c r="M147" s="1"/>
  <c r="G147"/>
  <c r="H147" s="1"/>
  <c r="C147"/>
  <c r="L146"/>
  <c r="M146" s="1"/>
  <c r="G146"/>
  <c r="H146" s="1"/>
  <c r="C146"/>
  <c r="L145"/>
  <c r="M145" s="1"/>
  <c r="G145"/>
  <c r="H145" s="1"/>
  <c r="C145"/>
  <c r="L144"/>
  <c r="M144" s="1"/>
  <c r="G144"/>
  <c r="H144" s="1"/>
  <c r="C144"/>
  <c r="L143"/>
  <c r="M143" s="1"/>
  <c r="G143"/>
  <c r="H143" s="1"/>
  <c r="C143"/>
  <c r="L142"/>
  <c r="M142" s="1"/>
  <c r="G142"/>
  <c r="H142" s="1"/>
  <c r="C142"/>
  <c r="L141"/>
  <c r="M141" s="1"/>
  <c r="G141"/>
  <c r="H141" s="1"/>
  <c r="C141"/>
  <c r="L140"/>
  <c r="M140" s="1"/>
  <c r="G140"/>
  <c r="H140" s="1"/>
  <c r="C140"/>
  <c r="L139"/>
  <c r="M139" s="1"/>
  <c r="G139"/>
  <c r="H139" s="1"/>
  <c r="C139"/>
  <c r="L138"/>
  <c r="M138" s="1"/>
  <c r="G138"/>
  <c r="H138" s="1"/>
  <c r="C138"/>
  <c r="L137"/>
  <c r="M137" s="1"/>
  <c r="G137"/>
  <c r="H137" s="1"/>
  <c r="C137"/>
  <c r="L136"/>
  <c r="M136" s="1"/>
  <c r="G136"/>
  <c r="H136" s="1"/>
  <c r="C136"/>
  <c r="L135"/>
  <c r="M135" s="1"/>
  <c r="G135"/>
  <c r="H135" s="1"/>
  <c r="C135"/>
  <c r="L134"/>
  <c r="M134" s="1"/>
  <c r="G134"/>
  <c r="H134" s="1"/>
  <c r="C134"/>
  <c r="L133"/>
  <c r="M133" s="1"/>
  <c r="G133"/>
  <c r="H133" s="1"/>
  <c r="C133"/>
  <c r="L132"/>
  <c r="M132" s="1"/>
  <c r="G132"/>
  <c r="H132" s="1"/>
  <c r="C132"/>
  <c r="L131"/>
  <c r="M131" s="1"/>
  <c r="G131"/>
  <c r="H131" s="1"/>
  <c r="C131"/>
  <c r="L130"/>
  <c r="M130" s="1"/>
  <c r="G130"/>
  <c r="H130" s="1"/>
  <c r="C130"/>
  <c r="L129"/>
  <c r="M129" s="1"/>
  <c r="G129"/>
  <c r="H129" s="1"/>
  <c r="C129"/>
  <c r="L128"/>
  <c r="M128" s="1"/>
  <c r="G128"/>
  <c r="H128" s="1"/>
  <c r="C128"/>
  <c r="L127"/>
  <c r="M127" s="1"/>
  <c r="G127"/>
  <c r="H127" s="1"/>
  <c r="C127"/>
  <c r="L126"/>
  <c r="M126" s="1"/>
  <c r="G126"/>
  <c r="H126" s="1"/>
  <c r="C126"/>
  <c r="L125"/>
  <c r="M125" s="1"/>
  <c r="G125"/>
  <c r="H125" s="1"/>
  <c r="C125"/>
  <c r="L124"/>
  <c r="M124" s="1"/>
  <c r="G124"/>
  <c r="H124" s="1"/>
  <c r="C124"/>
  <c r="L123"/>
  <c r="M123" s="1"/>
  <c r="G123"/>
  <c r="H123" s="1"/>
  <c r="C123"/>
  <c r="L122"/>
  <c r="M122" s="1"/>
  <c r="G122"/>
  <c r="H122" s="1"/>
  <c r="C122"/>
  <c r="L121"/>
  <c r="M121" s="1"/>
  <c r="G121"/>
  <c r="H121" s="1"/>
  <c r="C121"/>
  <c r="L120"/>
  <c r="M120" s="1"/>
  <c r="G120"/>
  <c r="H120" s="1"/>
  <c r="C120"/>
  <c r="L119"/>
  <c r="M119" s="1"/>
  <c r="G119"/>
  <c r="H119" s="1"/>
  <c r="C119"/>
  <c r="L118"/>
  <c r="M118" s="1"/>
  <c r="G118"/>
  <c r="H118" s="1"/>
  <c r="C118"/>
  <c r="L117"/>
  <c r="M117" s="1"/>
  <c r="G117"/>
  <c r="H117" s="1"/>
  <c r="C117"/>
  <c r="L116"/>
  <c r="M116" s="1"/>
  <c r="G116"/>
  <c r="H116" s="1"/>
  <c r="C116"/>
  <c r="L115"/>
  <c r="M115" s="1"/>
  <c r="G115"/>
  <c r="H115" s="1"/>
  <c r="C115"/>
  <c r="L114"/>
  <c r="M114" s="1"/>
  <c r="G114"/>
  <c r="H114" s="1"/>
  <c r="C114"/>
  <c r="L113"/>
  <c r="M113" s="1"/>
  <c r="G113"/>
  <c r="H113" s="1"/>
  <c r="C113"/>
  <c r="L112"/>
  <c r="M112" s="1"/>
  <c r="G112"/>
  <c r="H112" s="1"/>
  <c r="C112"/>
  <c r="L111"/>
  <c r="M111" s="1"/>
  <c r="G111"/>
  <c r="H111" s="1"/>
  <c r="C111"/>
  <c r="L110"/>
  <c r="M110" s="1"/>
  <c r="G110"/>
  <c r="H110" s="1"/>
  <c r="C110"/>
  <c r="L109"/>
  <c r="M109" s="1"/>
  <c r="G109"/>
  <c r="H109" s="1"/>
  <c r="C109"/>
  <c r="L108"/>
  <c r="M108" s="1"/>
  <c r="G108"/>
  <c r="H108" s="1"/>
  <c r="C108"/>
  <c r="L107"/>
  <c r="M107" s="1"/>
  <c r="G107"/>
  <c r="H107" s="1"/>
  <c r="C107"/>
  <c r="L106"/>
  <c r="M106" s="1"/>
  <c r="G106"/>
  <c r="H106" s="1"/>
  <c r="C106"/>
  <c r="L105"/>
  <c r="M105" s="1"/>
  <c r="G105"/>
  <c r="H105" s="1"/>
  <c r="C105"/>
  <c r="L104"/>
  <c r="M104" s="1"/>
  <c r="G104"/>
  <c r="H104" s="1"/>
  <c r="C104"/>
  <c r="L103"/>
  <c r="M103" s="1"/>
  <c r="G103"/>
  <c r="H103" s="1"/>
  <c r="C103"/>
  <c r="L102"/>
  <c r="M102" s="1"/>
  <c r="G102"/>
  <c r="H102" s="1"/>
  <c r="C102"/>
  <c r="L101"/>
  <c r="M101" s="1"/>
  <c r="G101"/>
  <c r="H101" s="1"/>
  <c r="C101"/>
  <c r="L100"/>
  <c r="M100" s="1"/>
  <c r="G100"/>
  <c r="H100" s="1"/>
  <c r="C100"/>
  <c r="L99"/>
  <c r="M99" s="1"/>
  <c r="G99"/>
  <c r="H99" s="1"/>
  <c r="C99"/>
  <c r="L98"/>
  <c r="M98" s="1"/>
  <c r="G98"/>
  <c r="H98" s="1"/>
  <c r="C98"/>
  <c r="L97"/>
  <c r="M97" s="1"/>
  <c r="G97"/>
  <c r="H97" s="1"/>
  <c r="C97"/>
  <c r="L96"/>
  <c r="M96" s="1"/>
  <c r="G96"/>
  <c r="H96" s="1"/>
  <c r="C96"/>
  <c r="L95"/>
  <c r="M95" s="1"/>
  <c r="G95"/>
  <c r="H95" s="1"/>
  <c r="C95"/>
  <c r="L94"/>
  <c r="M94" s="1"/>
  <c r="G94"/>
  <c r="H94" s="1"/>
  <c r="C94"/>
  <c r="L93"/>
  <c r="M93" s="1"/>
  <c r="G93"/>
  <c r="H93" s="1"/>
  <c r="C93"/>
  <c r="L92"/>
  <c r="M92" s="1"/>
  <c r="G92"/>
  <c r="H92" s="1"/>
  <c r="C92"/>
  <c r="L91"/>
  <c r="M91" s="1"/>
  <c r="G91"/>
  <c r="H91" s="1"/>
  <c r="C91"/>
  <c r="L90"/>
  <c r="M90" s="1"/>
  <c r="G90"/>
  <c r="H90" s="1"/>
  <c r="C90"/>
  <c r="L89"/>
  <c r="M89" s="1"/>
  <c r="G89"/>
  <c r="H89" s="1"/>
  <c r="C89"/>
  <c r="L88"/>
  <c r="M88" s="1"/>
  <c r="G88"/>
  <c r="H88" s="1"/>
  <c r="C88"/>
  <c r="L87"/>
  <c r="M87" s="1"/>
  <c r="G87"/>
  <c r="H87" s="1"/>
  <c r="C87"/>
  <c r="L86"/>
  <c r="M86" s="1"/>
  <c r="G86"/>
  <c r="H86" s="1"/>
  <c r="C86"/>
  <c r="L85"/>
  <c r="M85" s="1"/>
  <c r="G85"/>
  <c r="H85" s="1"/>
  <c r="C85"/>
  <c r="L84"/>
  <c r="M84" s="1"/>
  <c r="G84"/>
  <c r="H84" s="1"/>
  <c r="C84"/>
  <c r="L83"/>
  <c r="M83" s="1"/>
  <c r="G83"/>
  <c r="H83" s="1"/>
  <c r="C83"/>
  <c r="L82"/>
  <c r="M82" s="1"/>
  <c r="G82"/>
  <c r="H82" s="1"/>
  <c r="C82"/>
  <c r="L81"/>
  <c r="M81" s="1"/>
  <c r="G81"/>
  <c r="H81" s="1"/>
  <c r="C81"/>
  <c r="L80"/>
  <c r="M80" s="1"/>
  <c r="G80"/>
  <c r="H80" s="1"/>
  <c r="C80"/>
  <c r="L79"/>
  <c r="M79" s="1"/>
  <c r="G79"/>
  <c r="H79" s="1"/>
  <c r="C79"/>
  <c r="L78"/>
  <c r="M78" s="1"/>
  <c r="G78"/>
  <c r="H78" s="1"/>
  <c r="C78"/>
  <c r="L77"/>
  <c r="M77" s="1"/>
  <c r="G77"/>
  <c r="H77" s="1"/>
  <c r="C77"/>
  <c r="L76"/>
  <c r="M76" s="1"/>
  <c r="G76"/>
  <c r="H76" s="1"/>
  <c r="C76"/>
  <c r="L75"/>
  <c r="M75" s="1"/>
  <c r="G75"/>
  <c r="H75" s="1"/>
  <c r="C75"/>
  <c r="L74"/>
  <c r="M74" s="1"/>
  <c r="G74"/>
  <c r="H74" s="1"/>
  <c r="C74"/>
  <c r="L73"/>
  <c r="M73" s="1"/>
  <c r="G73"/>
  <c r="H73" s="1"/>
  <c r="C73"/>
  <c r="L72"/>
  <c r="M72" s="1"/>
  <c r="G72"/>
  <c r="H72" s="1"/>
  <c r="C72"/>
  <c r="L71"/>
  <c r="M71" s="1"/>
  <c r="G71"/>
  <c r="H71" s="1"/>
  <c r="C71"/>
  <c r="L70"/>
  <c r="M70" s="1"/>
  <c r="G70"/>
  <c r="H70" s="1"/>
  <c r="C70"/>
  <c r="L69"/>
  <c r="M69" s="1"/>
  <c r="G69"/>
  <c r="H69" s="1"/>
  <c r="C69"/>
  <c r="L68"/>
  <c r="M68" s="1"/>
  <c r="G68"/>
  <c r="H68" s="1"/>
  <c r="C68"/>
  <c r="L67"/>
  <c r="M67" s="1"/>
  <c r="G67"/>
  <c r="H67" s="1"/>
  <c r="C67"/>
  <c r="L66"/>
  <c r="M66" s="1"/>
  <c r="G66"/>
  <c r="H66" s="1"/>
  <c r="C66"/>
  <c r="L65"/>
  <c r="M65" s="1"/>
  <c r="G65"/>
  <c r="H65" s="1"/>
  <c r="C65"/>
  <c r="L64"/>
  <c r="M64" s="1"/>
  <c r="G64"/>
  <c r="H64" s="1"/>
  <c r="C64"/>
  <c r="L63"/>
  <c r="M63" s="1"/>
  <c r="G63"/>
  <c r="H63" s="1"/>
  <c r="C63"/>
  <c r="L62"/>
  <c r="M62" s="1"/>
  <c r="G62"/>
  <c r="H62" s="1"/>
  <c r="C62"/>
  <c r="L61"/>
  <c r="M61" s="1"/>
  <c r="G61"/>
  <c r="H61" s="1"/>
  <c r="C61"/>
  <c r="L60"/>
  <c r="M60" s="1"/>
  <c r="G60"/>
  <c r="H60" s="1"/>
  <c r="C60"/>
  <c r="L59"/>
  <c r="M59" s="1"/>
  <c r="G59"/>
  <c r="H59" s="1"/>
  <c r="C59"/>
  <c r="L58"/>
  <c r="M58" s="1"/>
  <c r="G58"/>
  <c r="H58" s="1"/>
  <c r="C58"/>
  <c r="L57"/>
  <c r="M57" s="1"/>
  <c r="G57"/>
  <c r="H57" s="1"/>
  <c r="C57"/>
  <c r="L56"/>
  <c r="M56" s="1"/>
  <c r="G56"/>
  <c r="H56" s="1"/>
  <c r="C56"/>
  <c r="L55"/>
  <c r="M55" s="1"/>
  <c r="G55"/>
  <c r="H55" s="1"/>
  <c r="C55"/>
  <c r="L54"/>
  <c r="M54" s="1"/>
  <c r="G54"/>
  <c r="H54" s="1"/>
  <c r="C54"/>
  <c r="L53"/>
  <c r="M53" s="1"/>
  <c r="G53"/>
  <c r="H53" s="1"/>
  <c r="C53"/>
  <c r="L52"/>
  <c r="M52" s="1"/>
  <c r="G52"/>
  <c r="H52" s="1"/>
  <c r="C52"/>
  <c r="L51"/>
  <c r="M51" s="1"/>
  <c r="G51"/>
  <c r="H51" s="1"/>
  <c r="C51"/>
  <c r="L50"/>
  <c r="M50" s="1"/>
  <c r="G50"/>
  <c r="H50" s="1"/>
  <c r="C50"/>
  <c r="L49"/>
  <c r="M49" s="1"/>
  <c r="G49"/>
  <c r="H49" s="1"/>
  <c r="C49"/>
  <c r="L48"/>
  <c r="M48" s="1"/>
  <c r="G48"/>
  <c r="H48" s="1"/>
  <c r="C48"/>
  <c r="L47"/>
  <c r="M47" s="1"/>
  <c r="G47"/>
  <c r="H47" s="1"/>
  <c r="C47"/>
  <c r="L46"/>
  <c r="M46" s="1"/>
  <c r="G46"/>
  <c r="H46" s="1"/>
  <c r="C46"/>
  <c r="L45"/>
  <c r="M45" s="1"/>
  <c r="G45"/>
  <c r="H45" s="1"/>
  <c r="C45"/>
  <c r="L44"/>
  <c r="M44" s="1"/>
  <c r="G44"/>
  <c r="H44" s="1"/>
  <c r="C44"/>
  <c r="L43"/>
  <c r="M43" s="1"/>
  <c r="G43"/>
  <c r="H43" s="1"/>
  <c r="C43"/>
  <c r="L42"/>
  <c r="M42" s="1"/>
  <c r="G42"/>
  <c r="H42" s="1"/>
  <c r="C42"/>
  <c r="L41"/>
  <c r="M41" s="1"/>
  <c r="G41"/>
  <c r="H41" s="1"/>
  <c r="C41"/>
  <c r="L40"/>
  <c r="M40" s="1"/>
  <c r="G40"/>
  <c r="H40" s="1"/>
  <c r="C40"/>
  <c r="L39"/>
  <c r="M39" s="1"/>
  <c r="G39"/>
  <c r="H39" s="1"/>
  <c r="C39"/>
  <c r="L38"/>
  <c r="M38" s="1"/>
  <c r="G38"/>
  <c r="H38" s="1"/>
  <c r="C38"/>
  <c r="L37"/>
  <c r="M37" s="1"/>
  <c r="G37"/>
  <c r="H37" s="1"/>
  <c r="C37"/>
  <c r="L36"/>
  <c r="M36" s="1"/>
  <c r="G36"/>
  <c r="H36" s="1"/>
  <c r="C36"/>
  <c r="L35"/>
  <c r="M35" s="1"/>
  <c r="G35"/>
  <c r="H35" s="1"/>
  <c r="C35"/>
  <c r="L34"/>
  <c r="M34" s="1"/>
  <c r="G34"/>
  <c r="H34" s="1"/>
  <c r="C34"/>
  <c r="L33"/>
  <c r="M33" s="1"/>
  <c r="G33"/>
  <c r="H33" s="1"/>
  <c r="C33"/>
  <c r="L32"/>
  <c r="M32" s="1"/>
  <c r="G32"/>
  <c r="H32" s="1"/>
  <c r="C32"/>
  <c r="L31"/>
  <c r="M31" s="1"/>
  <c r="G31"/>
  <c r="H31" s="1"/>
  <c r="C31"/>
  <c r="L30"/>
  <c r="M30" s="1"/>
  <c r="G30"/>
  <c r="H30" s="1"/>
  <c r="C30"/>
  <c r="L29"/>
  <c r="M29" s="1"/>
  <c r="G29"/>
  <c r="H29" s="1"/>
  <c r="C29"/>
  <c r="L28"/>
  <c r="M28" s="1"/>
  <c r="G28"/>
  <c r="H28" s="1"/>
  <c r="C28"/>
  <c r="L27"/>
  <c r="M27" s="1"/>
  <c r="G27"/>
  <c r="H27" s="1"/>
  <c r="C27"/>
  <c r="L26"/>
  <c r="M26" s="1"/>
  <c r="G26"/>
  <c r="H26" s="1"/>
  <c r="C26"/>
  <c r="L25"/>
  <c r="M25" s="1"/>
  <c r="G25"/>
  <c r="H25" s="1"/>
  <c r="C25"/>
  <c r="L24"/>
  <c r="M24" s="1"/>
  <c r="G24"/>
  <c r="H24" s="1"/>
  <c r="C24"/>
  <c r="L23"/>
  <c r="M23" s="1"/>
  <c r="G23"/>
  <c r="H23" s="1"/>
  <c r="C23"/>
  <c r="L22"/>
  <c r="M22" s="1"/>
  <c r="G22"/>
  <c r="H22" s="1"/>
  <c r="C22"/>
  <c r="L21"/>
  <c r="M21" s="1"/>
  <c r="G21"/>
  <c r="H21" s="1"/>
  <c r="C21"/>
  <c r="L20"/>
  <c r="M20" s="1"/>
  <c r="G20"/>
  <c r="H20" s="1"/>
  <c r="C20"/>
  <c r="L19"/>
  <c r="M19" s="1"/>
  <c r="G19"/>
  <c r="H19" s="1"/>
  <c r="C19"/>
  <c r="L18"/>
  <c r="M18" s="1"/>
  <c r="G18"/>
  <c r="H18" s="1"/>
  <c r="C18"/>
  <c r="L17"/>
  <c r="M17" s="1"/>
  <c r="G17"/>
  <c r="H17" s="1"/>
  <c r="C17"/>
  <c r="L16"/>
  <c r="M16" s="1"/>
  <c r="G16"/>
  <c r="H16" s="1"/>
  <c r="C16"/>
  <c r="L15"/>
  <c r="M15" s="1"/>
  <c r="G15"/>
  <c r="H15" s="1"/>
  <c r="C15"/>
  <c r="L14"/>
  <c r="M14" s="1"/>
  <c r="G14"/>
  <c r="H14" s="1"/>
  <c r="C14"/>
  <c r="L13"/>
  <c r="M13" s="1"/>
  <c r="G13"/>
  <c r="H13" s="1"/>
  <c r="C13"/>
  <c r="M215" l="1"/>
  <c r="H227"/>
  <c r="H215"/>
  <c r="H221" s="1"/>
  <c r="H188"/>
  <c r="M188"/>
  <c r="M225" s="1"/>
  <c r="H225" l="1"/>
  <c r="H229" s="1"/>
  <c r="D232" s="1"/>
  <c r="H192"/>
  <c r="K232" l="1"/>
  <c r="G232"/>
</calcChain>
</file>

<file path=xl/sharedStrings.xml><?xml version="1.0" encoding="utf-8"?>
<sst xmlns="http://schemas.openxmlformats.org/spreadsheetml/2006/main" count="135" uniqueCount="69">
  <si>
    <t>NO</t>
  </si>
  <si>
    <t>KETERANGAN</t>
  </si>
  <si>
    <t>Semester</t>
  </si>
  <si>
    <t>Mata Ajaran</t>
  </si>
  <si>
    <t>Kuliah dalam kelas</t>
  </si>
  <si>
    <t>Praktikum</t>
  </si>
  <si>
    <t>Nama Mata Kuliah</t>
  </si>
  <si>
    <t>SKS Mata Ajaran</t>
  </si>
  <si>
    <t>Kuliah (sks)</t>
  </si>
  <si>
    <t>Jumlah Kelas</t>
  </si>
  <si>
    <t>Jml mhs per
kelas</t>
  </si>
  <si>
    <t>Praktikum (sks)</t>
  </si>
  <si>
    <t>Ekuivalensi beban kerja (sks)</t>
  </si>
  <si>
    <t>Beban Kerja</t>
  </si>
  <si>
    <t>PEMBIMBINGAN SKRIPSI</t>
  </si>
  <si>
    <t xml:space="preserve">JUMLAH BEBAN KERJA SKS </t>
  </si>
  <si>
    <t>MAHASISWA</t>
  </si>
  <si>
    <t>KEBUTUHAN DOSEN</t>
  </si>
  <si>
    <t>PERSENTASE ASISTEN AHLI LEBIH BANYAK</t>
  </si>
  <si>
    <t>PERSENTASE LEKTOR DAN LEKTOR KEPALA LEBIH BANYAK</t>
  </si>
  <si>
    <t>PERSENTASE GURU BESAR LEBIH BANYAK</t>
  </si>
  <si>
    <t>=</t>
  </si>
  <si>
    <t>SKS</t>
  </si>
  <si>
    <t>PROGRAM S0/S1</t>
  </si>
  <si>
    <t>PROGRAM S2/S3</t>
  </si>
  <si>
    <t>TOTAL BEBAN KERJA S0/S1</t>
  </si>
  <si>
    <t>TOTAL JURUSAN (S0/S1/S2/S3)</t>
  </si>
  <si>
    <t>PEMBIMBINGAN THESIS</t>
  </si>
  <si>
    <t>PEMBIMBINGAN DISERTASI</t>
  </si>
  <si>
    <t>TOTAL BEBAN KERJA S2/S3</t>
  </si>
  <si>
    <t>PEMBIMBINGAN PEMBIMBINGAN</t>
  </si>
  <si>
    <t>7</t>
  </si>
  <si>
    <t>8</t>
  </si>
  <si>
    <t>9</t>
  </si>
  <si>
    <t>10</t>
  </si>
  <si>
    <t>11</t>
  </si>
  <si>
    <t>12</t>
  </si>
  <si>
    <t>13</t>
  </si>
  <si>
    <t>JURUSAN : …..</t>
  </si>
  <si>
    <t>LAMPIRAN IV</t>
  </si>
  <si>
    <t>ANALISIS KEBUTUHAN DOSEN</t>
  </si>
  <si>
    <t xml:space="preserve">UNIVERSITAS/INSTITUT/POLITEKNIK ........................... </t>
  </si>
  <si>
    <t>POLITEKNIK NEGERI SAMARINDA</t>
  </si>
  <si>
    <t>II</t>
  </si>
  <si>
    <t>III</t>
  </si>
  <si>
    <t>IV</t>
  </si>
  <si>
    <t>V</t>
  </si>
  <si>
    <t>VI</t>
  </si>
  <si>
    <t>i</t>
  </si>
  <si>
    <t>VII</t>
  </si>
  <si>
    <t>VIII</t>
  </si>
  <si>
    <t>JURUSAN : TEKNIK …….</t>
  </si>
  <si>
    <t>PETUNJUK PENGISIAN LAMPIRAN IV</t>
  </si>
  <si>
    <t xml:space="preserve">ANALISIS KEBUTUHAN DOSEN </t>
  </si>
  <si>
    <t>KOLOM</t>
  </si>
  <si>
    <t>Tuliskan semua semester yang dilayani oleh jurusan (Program Studi)</t>
  </si>
  <si>
    <r>
      <t xml:space="preserve">Tuliskan nama mata ajaran yang harus dilayani oleh jurusan tersebut (sesuai jenjang pendidikan),  baik yang diikuti oleh mahasiswa dari jurusan tersebut, maupun mahasiswa dari jurusan lain. Apabila jumlah baris yang tersedia kurang, silakan menambahkan baris dan menyalin rumus-rumus yang ada di kolom </t>
    </r>
    <r>
      <rPr>
        <b/>
        <sz val="12"/>
        <color indexed="8"/>
        <rFont val="Arial Narrow"/>
        <family val="2"/>
      </rPr>
      <t>3</t>
    </r>
    <r>
      <rPr>
        <sz val="12"/>
        <color indexed="8"/>
        <rFont val="Arial Narrow"/>
        <family val="2"/>
      </rPr>
      <t xml:space="preserve">, </t>
    </r>
    <r>
      <rPr>
        <b/>
        <sz val="12"/>
        <color indexed="8"/>
        <rFont val="Arial Narrow"/>
        <family val="2"/>
      </rPr>
      <t>7</t>
    </r>
    <r>
      <rPr>
        <sz val="12"/>
        <color indexed="8"/>
        <rFont val="Arial Narrow"/>
        <family val="2"/>
      </rPr>
      <t xml:space="preserve">, </t>
    </r>
    <r>
      <rPr>
        <b/>
        <sz val="12"/>
        <color indexed="8"/>
        <rFont val="Arial Narrow"/>
        <family val="2"/>
      </rPr>
      <t>8</t>
    </r>
    <r>
      <rPr>
        <sz val="12"/>
        <color indexed="8"/>
        <rFont val="Arial Narrow"/>
        <family val="2"/>
      </rPr>
      <t xml:space="preserve">, </t>
    </r>
    <r>
      <rPr>
        <b/>
        <sz val="12"/>
        <color indexed="8"/>
        <rFont val="Arial Narrow"/>
        <family val="2"/>
      </rPr>
      <t>12</t>
    </r>
    <r>
      <rPr>
        <sz val="12"/>
        <color indexed="8"/>
        <rFont val="Arial Narrow"/>
        <family val="2"/>
      </rPr>
      <t>,</t>
    </r>
    <r>
      <rPr>
        <b/>
        <sz val="12"/>
        <color indexed="8"/>
        <rFont val="Arial Narrow"/>
        <family val="2"/>
      </rPr>
      <t>13</t>
    </r>
  </si>
  <si>
    <r>
      <t xml:space="preserve">Total sks mata ajaran, merupakan penjumlahan dari sks mata ajaran dalam bentuk perkuliahan dan sks mata ajaran dalam bentuk praktikum. Kolom ini sudah menggunakan rumus, </t>
    </r>
    <r>
      <rPr>
        <b/>
        <i/>
        <sz val="12"/>
        <color indexed="8"/>
        <rFont val="Arial Narrow"/>
        <family val="2"/>
      </rPr>
      <t>tidak perlu diisi</t>
    </r>
    <r>
      <rPr>
        <sz val="12"/>
        <color indexed="8"/>
        <rFont val="Arial Narrow"/>
        <family val="2"/>
      </rPr>
      <t>.</t>
    </r>
  </si>
  <si>
    <t>Tuliskan jumlah sks mata ajaran dalam bentuk perkuliahan</t>
  </si>
  <si>
    <t>Tuliskan jumlah kelas perkuliahan yang harus dilayani untuk mata ajaran tersebut</t>
  </si>
  <si>
    <t>Tuliskan rata-rata jumlah mahasiswa per kelas perkuliahan yang dilayani untuk mata ajaran tersebut</t>
  </si>
  <si>
    <r>
      <t xml:space="preserve">Merupakan ekuivalensi beban kerja sks per kelas perkuliahan pada mata ajaran tersebut. Kolom ini sudah menggunakan rumus, </t>
    </r>
    <r>
      <rPr>
        <b/>
        <i/>
        <sz val="12"/>
        <color indexed="8"/>
        <rFont val="Arial Narrow"/>
        <family val="2"/>
      </rPr>
      <t>tidak perlu diisi</t>
    </r>
    <r>
      <rPr>
        <sz val="12"/>
        <color indexed="8"/>
        <rFont val="Arial Narrow"/>
        <family val="2"/>
      </rPr>
      <t>.</t>
    </r>
  </si>
  <si>
    <r>
      <t xml:space="preserve">Merupakan ekuivalensi beban kerja sks total perkuliahan untuk mata ajaran tersebut. Diperoleh dengan mengalikan jumlah sks mata ajaran dalam bentuk perkuliahan (kolom 4) dengan jumlah kelas yang mengikuti mata ajaran tersebut (kolom 5) dan ekuivalensi beban kerja per kelas perkuliahan (kolom 7). Kolom ini sudah menggunakan rumus, </t>
    </r>
    <r>
      <rPr>
        <b/>
        <i/>
        <sz val="12"/>
        <color indexed="8"/>
        <rFont val="Arial Narrow"/>
        <family val="2"/>
      </rPr>
      <t>tidak perlu diisi</t>
    </r>
  </si>
  <si>
    <t>Tuliskan jumlah sks mata ajaran dalam bentuk praktikum</t>
  </si>
  <si>
    <t>Tuliskan jumlah kelas praktikum yang harus dilayani untuk mata ajaran tersebut</t>
  </si>
  <si>
    <t>Tuliskan rata-rata jumlah mahasiswa per kelas praktikum yang dilayani untuk mata ajaran tersebut</t>
  </si>
  <si>
    <r>
      <t xml:space="preserve">Merupakan ekuivalensi beban kerja sks per kelas praktikum pada mata ajaran tersebut. Kolom ini sudah menggunakan rumus, </t>
    </r>
    <r>
      <rPr>
        <b/>
        <i/>
        <sz val="12"/>
        <color indexed="8"/>
        <rFont val="Arial Narrow"/>
        <family val="2"/>
      </rPr>
      <t>tidak perlu diisi</t>
    </r>
    <r>
      <rPr>
        <sz val="12"/>
        <color indexed="8"/>
        <rFont val="Arial Narrow"/>
        <family val="2"/>
      </rPr>
      <t>.</t>
    </r>
  </si>
  <si>
    <r>
      <t xml:space="preserve">Merupakan ekuivalensi beban kerja sks total praktikum untuk mata ajaran tersebut. Diperoleh dengan mengalikan jumlah sks mata ajaran dalam bentuk praktikum (kolom 9) dengan jumlah kelas yang mengikuti mata ajaran tersebut (kolom 10) dan ekuivalensi beban kerja per kelas praktikum (kolom 11). Kolom ini sudah menggunakan rumus, </t>
    </r>
    <r>
      <rPr>
        <b/>
        <i/>
        <sz val="12"/>
        <color indexed="8"/>
        <rFont val="Arial Narrow"/>
        <family val="2"/>
      </rPr>
      <t>tidak perlu diisi</t>
    </r>
  </si>
  <si>
    <r>
      <t>Tuliskan jumlah mahasiswa yang menempuh skripsi (jika ada), thesis (jika ada), dan disertasi (jika ada) pada kolom dan baris yang tersedia (</t>
    </r>
    <r>
      <rPr>
        <b/>
        <i/>
        <sz val="12"/>
        <color indexed="8"/>
        <rFont val="Arial Narrow"/>
        <family val="2"/>
      </rPr>
      <t>kotak berwarna kuning</t>
    </r>
    <r>
      <rPr>
        <sz val="12"/>
        <color indexed="8"/>
        <rFont val="Arial Narrow"/>
        <family val="2"/>
      </rPr>
      <t>)</t>
    </r>
  </si>
</sst>
</file>

<file path=xl/styles.xml><?xml version="1.0" encoding="utf-8"?>
<styleSheet xmlns="http://schemas.openxmlformats.org/spreadsheetml/2006/main">
  <numFmts count="2">
    <numFmt numFmtId="164" formatCode="_ * #,##0_ ;_ * \-#,##0_ ;_ * &quot;-&quot;_ ;_ @_ "/>
    <numFmt numFmtId="165" formatCode="dd/mm/yyyy;@"/>
  </numFmts>
  <fonts count="19">
    <font>
      <sz val="11"/>
      <color theme="1"/>
      <name val="Calibri"/>
      <family val="2"/>
      <scheme val="minor"/>
    </font>
    <font>
      <sz val="11"/>
      <color theme="1"/>
      <name val="Calibri"/>
      <family val="2"/>
      <charset val="1"/>
      <scheme val="minor"/>
    </font>
    <font>
      <sz val="11"/>
      <color theme="1"/>
      <name val="Calibri"/>
      <family val="2"/>
      <charset val="1"/>
      <scheme val="minor"/>
    </font>
    <font>
      <sz val="11"/>
      <color indexed="8"/>
      <name val="Calibri"/>
      <family val="2"/>
      <charset val="1"/>
    </font>
    <font>
      <sz val="10"/>
      <name val="Arial"/>
      <family val="2"/>
    </font>
    <font>
      <b/>
      <sz val="11"/>
      <color theme="1"/>
      <name val="Arial Narrow"/>
      <family val="2"/>
    </font>
    <font>
      <sz val="11"/>
      <color theme="1"/>
      <name val="Arial Narrow"/>
      <family val="2"/>
    </font>
    <font>
      <sz val="8"/>
      <color theme="1"/>
      <name val="Arial Narrow"/>
      <family val="2"/>
    </font>
    <font>
      <sz val="11"/>
      <name val="Arial Narrow"/>
      <family val="2"/>
    </font>
    <font>
      <sz val="12"/>
      <color theme="1"/>
      <name val="Arial Narrow"/>
      <family val="2"/>
    </font>
    <font>
      <b/>
      <sz val="12"/>
      <color theme="1"/>
      <name val="Arial Narrow"/>
      <family val="2"/>
    </font>
    <font>
      <sz val="12"/>
      <color indexed="8"/>
      <name val="Arial Narrow"/>
      <family val="2"/>
    </font>
    <font>
      <b/>
      <sz val="16"/>
      <color theme="1"/>
      <name val="Arial Narrow"/>
      <family val="2"/>
    </font>
    <font>
      <b/>
      <sz val="11"/>
      <color rgb="FFFF0000"/>
      <name val="Arial Narrow"/>
      <family val="2"/>
    </font>
    <font>
      <b/>
      <sz val="11"/>
      <name val="Arial Narrow"/>
      <family val="2"/>
    </font>
    <font>
      <sz val="16"/>
      <color theme="1"/>
      <name val="Arial Narrow"/>
      <family val="2"/>
    </font>
    <font>
      <b/>
      <sz val="22"/>
      <color theme="1"/>
      <name val="Arial Narrow"/>
      <family val="2"/>
    </font>
    <font>
      <b/>
      <sz val="12"/>
      <color indexed="8"/>
      <name val="Arial Narrow"/>
      <family val="2"/>
    </font>
    <font>
      <b/>
      <i/>
      <sz val="12"/>
      <color indexed="8"/>
      <name val="Arial Narrow"/>
      <family val="2"/>
    </font>
  </fonts>
  <fills count="13">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164" fontId="3"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cellStyleXfs>
  <cellXfs count="161">
    <xf numFmtId="0" fontId="0" fillId="0" borderId="0" xfId="0"/>
    <xf numFmtId="0" fontId="6" fillId="0" borderId="0" xfId="1" applyFont="1"/>
    <xf numFmtId="0" fontId="5" fillId="0" borderId="0" xfId="1" applyFont="1"/>
    <xf numFmtId="0" fontId="5" fillId="0" borderId="0" xfId="1" applyFont="1" applyAlignment="1">
      <alignment horizont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2" borderId="9"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0" borderId="3" xfId="1" applyFont="1" applyBorder="1" applyAlignment="1">
      <alignment horizontal="center" vertical="center" wrapText="1"/>
    </xf>
    <xf numFmtId="0" fontId="5" fillId="3" borderId="9"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6" borderId="3" xfId="1" applyFont="1" applyFill="1" applyBorder="1" applyAlignment="1">
      <alignment horizontal="center" vertical="center" wrapText="1"/>
    </xf>
    <xf numFmtId="0" fontId="7" fillId="0" borderId="8" xfId="1" applyFont="1" applyBorder="1" applyAlignment="1">
      <alignment horizontal="center"/>
    </xf>
    <xf numFmtId="0" fontId="7" fillId="0" borderId="9" xfId="1" applyFont="1" applyBorder="1" applyAlignment="1">
      <alignment horizontal="center"/>
    </xf>
    <xf numFmtId="0" fontId="7" fillId="0" borderId="10" xfId="1" applyFont="1" applyBorder="1" applyAlignment="1">
      <alignment horizontal="center"/>
    </xf>
    <xf numFmtId="0" fontId="7" fillId="0" borderId="9" xfId="1" applyFont="1" applyFill="1" applyBorder="1" applyAlignment="1">
      <alignment horizontal="center"/>
    </xf>
    <xf numFmtId="0" fontId="7" fillId="0" borderId="1" xfId="1" applyFont="1" applyFill="1" applyBorder="1" applyAlignment="1">
      <alignment horizontal="center"/>
    </xf>
    <xf numFmtId="0" fontId="7" fillId="0" borderId="3" xfId="1" applyFont="1" applyFill="1" applyBorder="1" applyAlignment="1">
      <alignment horizontal="center"/>
    </xf>
    <xf numFmtId="0" fontId="7" fillId="0" borderId="3" xfId="1" quotePrefix="1" applyFont="1" applyFill="1" applyBorder="1" applyAlignment="1">
      <alignment horizontal="center"/>
    </xf>
    <xf numFmtId="0" fontId="7" fillId="0" borderId="10" xfId="1" quotePrefix="1" applyFont="1" applyFill="1" applyBorder="1" applyAlignment="1">
      <alignment horizontal="center"/>
    </xf>
    <xf numFmtId="0" fontId="7" fillId="0" borderId="9" xfId="1" quotePrefix="1" applyFont="1" applyFill="1" applyBorder="1" applyAlignment="1">
      <alignment horizontal="center"/>
    </xf>
    <xf numFmtId="0" fontId="7" fillId="0" borderId="1" xfId="1" quotePrefix="1" applyFont="1" applyFill="1" applyBorder="1" applyAlignment="1">
      <alignment horizontal="center"/>
    </xf>
    <xf numFmtId="0" fontId="7" fillId="0" borderId="3" xfId="1" quotePrefix="1" applyFont="1" applyBorder="1" applyAlignment="1">
      <alignment horizontal="center"/>
    </xf>
    <xf numFmtId="0" fontId="7" fillId="0" borderId="10" xfId="1" quotePrefix="1" applyFont="1" applyBorder="1" applyAlignment="1">
      <alignment horizontal="center"/>
    </xf>
    <xf numFmtId="0" fontId="7" fillId="0" borderId="0" xfId="1" applyFont="1" applyAlignment="1">
      <alignment horizontal="center"/>
    </xf>
    <xf numFmtId="0" fontId="6" fillId="0" borderId="8" xfId="1" applyFont="1" applyBorder="1"/>
    <xf numFmtId="0" fontId="6" fillId="0" borderId="9" xfId="1" applyFont="1" applyBorder="1"/>
    <xf numFmtId="0" fontId="6" fillId="0" borderId="10" xfId="1" applyFont="1" applyBorder="1"/>
    <xf numFmtId="0" fontId="6" fillId="0" borderId="9" xfId="1" applyFont="1" applyFill="1" applyBorder="1"/>
    <xf numFmtId="0" fontId="6" fillId="0" borderId="1" xfId="1" applyFont="1" applyFill="1" applyBorder="1"/>
    <xf numFmtId="0" fontId="6" fillId="0" borderId="3" xfId="1" applyFont="1" applyFill="1" applyBorder="1"/>
    <xf numFmtId="0" fontId="6" fillId="0" borderId="10" xfId="1" applyFont="1" applyFill="1" applyBorder="1"/>
    <xf numFmtId="0" fontId="6" fillId="0" borderId="3" xfId="1" applyFont="1" applyBorder="1"/>
    <xf numFmtId="0" fontId="6" fillId="0" borderId="14" xfId="1" applyFont="1" applyBorder="1"/>
    <xf numFmtId="0" fontId="5" fillId="11" borderId="14" xfId="1" applyFont="1" applyFill="1" applyBorder="1" applyAlignment="1">
      <alignment horizontal="center" vertical="top"/>
    </xf>
    <xf numFmtId="0" fontId="6" fillId="10" borderId="9" xfId="1" applyFont="1" applyFill="1" applyBorder="1"/>
    <xf numFmtId="0" fontId="6" fillId="0" borderId="10" xfId="1" applyFont="1" applyBorder="1" applyAlignment="1">
      <alignment horizontal="center"/>
    </xf>
    <xf numFmtId="0" fontId="6" fillId="2" borderId="9" xfId="1" applyFont="1" applyFill="1" applyBorder="1" applyAlignment="1">
      <alignment horizontal="center"/>
    </xf>
    <xf numFmtId="0" fontId="6" fillId="4" borderId="1" xfId="1" applyFont="1" applyFill="1" applyBorder="1" applyAlignment="1">
      <alignment horizontal="center"/>
    </xf>
    <xf numFmtId="0" fontId="6" fillId="5" borderId="3" xfId="1" applyFont="1" applyFill="1" applyBorder="1" applyAlignment="1">
      <alignment horizontal="center"/>
    </xf>
    <xf numFmtId="0" fontId="6" fillId="0" borderId="3" xfId="1" applyFont="1" applyBorder="1" applyAlignment="1">
      <alignment horizontal="center"/>
    </xf>
    <xf numFmtId="0" fontId="6" fillId="3" borderId="9" xfId="1" applyFont="1" applyFill="1" applyBorder="1" applyAlignment="1">
      <alignment horizontal="center"/>
    </xf>
    <xf numFmtId="0" fontId="6" fillId="7" borderId="1" xfId="1" applyFont="1" applyFill="1" applyBorder="1" applyAlignment="1">
      <alignment horizontal="center"/>
    </xf>
    <xf numFmtId="0" fontId="6" fillId="6" borderId="3" xfId="1" applyFont="1" applyFill="1" applyBorder="1" applyAlignment="1">
      <alignment horizontal="center"/>
    </xf>
    <xf numFmtId="0" fontId="6" fillId="11" borderId="8" xfId="1" applyFont="1" applyFill="1" applyBorder="1" applyAlignment="1">
      <alignment vertical="top"/>
    </xf>
    <xf numFmtId="0" fontId="6" fillId="11" borderId="8" xfId="1" applyFont="1" applyFill="1" applyBorder="1" applyAlignment="1">
      <alignment horizontal="center"/>
    </xf>
    <xf numFmtId="0" fontId="5" fillId="11" borderId="8" xfId="1" applyFont="1" applyFill="1" applyBorder="1" applyAlignment="1">
      <alignment horizontal="center"/>
    </xf>
    <xf numFmtId="0" fontId="6" fillId="11" borderId="14" xfId="1" applyFont="1" applyFill="1" applyBorder="1" applyAlignment="1">
      <alignment horizontal="center"/>
    </xf>
    <xf numFmtId="0" fontId="6" fillId="10" borderId="15" xfId="1" applyFont="1" applyFill="1" applyBorder="1"/>
    <xf numFmtId="0" fontId="6" fillId="2" borderId="15" xfId="1" applyFont="1" applyFill="1" applyBorder="1" applyAlignment="1">
      <alignment horizontal="center"/>
    </xf>
    <xf numFmtId="0" fontId="6" fillId="4" borderId="17" xfId="1" applyFont="1" applyFill="1" applyBorder="1" applyAlignment="1">
      <alignment horizontal="center"/>
    </xf>
    <xf numFmtId="0" fontId="6" fillId="5" borderId="2" xfId="1" applyFont="1" applyFill="1" applyBorder="1" applyAlignment="1">
      <alignment horizontal="center"/>
    </xf>
    <xf numFmtId="0" fontId="6" fillId="3" borderId="15" xfId="1" applyFont="1" applyFill="1" applyBorder="1" applyAlignment="1">
      <alignment horizontal="center"/>
    </xf>
    <xf numFmtId="0" fontId="6" fillId="7" borderId="17" xfId="1" applyFont="1" applyFill="1" applyBorder="1" applyAlignment="1">
      <alignment horizontal="center"/>
    </xf>
    <xf numFmtId="0" fontId="6" fillId="6" borderId="2" xfId="1" applyFont="1" applyFill="1" applyBorder="1" applyAlignment="1">
      <alignment horizontal="center"/>
    </xf>
    <xf numFmtId="0" fontId="5" fillId="11" borderId="14" xfId="1" applyFont="1" applyFill="1" applyBorder="1" applyAlignment="1">
      <alignment horizontal="center"/>
    </xf>
    <xf numFmtId="0" fontId="13" fillId="10" borderId="15" xfId="1" applyFont="1" applyFill="1" applyBorder="1"/>
    <xf numFmtId="0" fontId="6" fillId="0" borderId="14" xfId="1" applyFont="1" applyBorder="1" applyAlignment="1">
      <alignment horizontal="center"/>
    </xf>
    <xf numFmtId="0" fontId="6" fillId="0" borderId="15" xfId="1" applyFont="1" applyBorder="1"/>
    <xf numFmtId="0" fontId="6" fillId="0" borderId="16" xfId="1" applyFont="1" applyBorder="1" applyAlignment="1">
      <alignment horizontal="center"/>
    </xf>
    <xf numFmtId="0" fontId="6" fillId="0" borderId="15" xfId="1" applyFont="1" applyFill="1" applyBorder="1" applyAlignment="1">
      <alignment horizontal="center"/>
    </xf>
    <xf numFmtId="0" fontId="6" fillId="0" borderId="17" xfId="1" applyFont="1" applyFill="1" applyBorder="1" applyAlignment="1">
      <alignment horizontal="center"/>
    </xf>
    <xf numFmtId="0" fontId="6" fillId="0" borderId="2" xfId="1" applyFont="1" applyFill="1" applyBorder="1" applyAlignment="1">
      <alignment horizontal="center"/>
    </xf>
    <xf numFmtId="0" fontId="6" fillId="0" borderId="16" xfId="1" applyFont="1" applyFill="1" applyBorder="1" applyAlignment="1">
      <alignment horizontal="center"/>
    </xf>
    <xf numFmtId="0" fontId="6" fillId="0" borderId="2" xfId="1" applyFont="1" applyBorder="1" applyAlignment="1">
      <alignment horizontal="center"/>
    </xf>
    <xf numFmtId="0" fontId="14" fillId="0" borderId="25" xfId="1" applyFont="1" applyFill="1" applyBorder="1" applyAlignment="1"/>
    <xf numFmtId="0" fontId="14" fillId="0" borderId="24" xfId="1" applyFont="1" applyFill="1" applyBorder="1" applyAlignment="1"/>
    <xf numFmtId="0" fontId="14" fillId="0" borderId="20" xfId="1" applyFont="1" applyFill="1" applyBorder="1" applyAlignment="1">
      <alignment horizontal="center"/>
    </xf>
    <xf numFmtId="0" fontId="8" fillId="0" borderId="0" xfId="1" applyFont="1" applyFill="1"/>
    <xf numFmtId="0" fontId="8" fillId="0" borderId="0" xfId="1" applyFont="1"/>
    <xf numFmtId="0" fontId="6" fillId="0" borderId="20" xfId="1" applyFont="1" applyFill="1" applyBorder="1" applyAlignment="1">
      <alignment horizontal="center"/>
    </xf>
    <xf numFmtId="0" fontId="6" fillId="0" borderId="19" xfId="1" applyFont="1" applyFill="1" applyBorder="1" applyAlignment="1">
      <alignment horizontal="center"/>
    </xf>
    <xf numFmtId="0" fontId="6" fillId="0" borderId="21" xfId="1" applyFont="1" applyFill="1" applyBorder="1" applyAlignment="1">
      <alignment horizontal="center"/>
    </xf>
    <xf numFmtId="0" fontId="6" fillId="0" borderId="22" xfId="1" applyFont="1" applyFill="1" applyBorder="1" applyAlignment="1">
      <alignment horizontal="center"/>
    </xf>
    <xf numFmtId="0" fontId="6" fillId="0" borderId="0" xfId="1" applyFont="1" applyFill="1"/>
    <xf numFmtId="0" fontId="15" fillId="0" borderId="0" xfId="1" applyFont="1"/>
    <xf numFmtId="0" fontId="6" fillId="0" borderId="14" xfId="1" applyFont="1" applyFill="1" applyBorder="1" applyAlignment="1">
      <alignment horizontal="center"/>
    </xf>
    <xf numFmtId="0" fontId="6" fillId="0" borderId="15" xfId="1" applyFont="1" applyFill="1" applyBorder="1"/>
    <xf numFmtId="0" fontId="6" fillId="0" borderId="0" xfId="1" applyFont="1" applyAlignment="1">
      <alignment vertical="center"/>
    </xf>
    <xf numFmtId="0" fontId="5" fillId="0" borderId="0" xfId="1" applyFont="1" applyAlignment="1">
      <alignment horizontal="right"/>
    </xf>
    <xf numFmtId="0" fontId="14" fillId="0" borderId="22" xfId="1" applyFont="1" applyFill="1" applyBorder="1" applyAlignment="1"/>
    <xf numFmtId="0" fontId="14" fillId="0" borderId="21" xfId="1" quotePrefix="1" applyFont="1" applyFill="1" applyBorder="1" applyAlignment="1">
      <alignment horizontal="center"/>
    </xf>
    <xf numFmtId="0" fontId="8" fillId="0" borderId="37" xfId="1" applyFont="1" applyFill="1" applyBorder="1" applyAlignment="1">
      <alignment horizontal="center"/>
    </xf>
    <xf numFmtId="0" fontId="6" fillId="0" borderId="37" xfId="1" applyFont="1" applyFill="1" applyBorder="1" applyAlignment="1">
      <alignment horizontal="center"/>
    </xf>
    <xf numFmtId="0" fontId="8" fillId="12" borderId="19" xfId="1" applyFont="1" applyFill="1" applyBorder="1" applyAlignment="1">
      <alignment horizontal="center"/>
    </xf>
    <xf numFmtId="0" fontId="5" fillId="0" borderId="0" xfId="1" applyFont="1" applyAlignment="1">
      <alignment horizontal="center"/>
    </xf>
    <xf numFmtId="0" fontId="6" fillId="0" borderId="37" xfId="1" applyFont="1" applyFill="1" applyBorder="1" applyAlignment="1">
      <alignment horizontal="center"/>
    </xf>
    <xf numFmtId="0" fontId="5" fillId="9" borderId="0" xfId="1" applyFont="1" applyFill="1"/>
    <xf numFmtId="0" fontId="6" fillId="0" borderId="0" xfId="1" applyFont="1" applyAlignment="1">
      <alignment wrapText="1"/>
    </xf>
    <xf numFmtId="0" fontId="5" fillId="0" borderId="0" xfId="1" applyFont="1" applyAlignment="1">
      <alignment horizontal="center" wrapText="1"/>
    </xf>
    <xf numFmtId="0" fontId="6" fillId="9" borderId="0" xfId="1" applyFont="1" applyFill="1" applyAlignment="1">
      <alignment wrapText="1"/>
    </xf>
    <xf numFmtId="0" fontId="7" fillId="0" borderId="9" xfId="1" applyFont="1" applyBorder="1" applyAlignment="1">
      <alignment horizontal="center" wrapText="1"/>
    </xf>
    <xf numFmtId="0" fontId="6" fillId="0" borderId="9" xfId="1" applyFont="1" applyBorder="1" applyAlignment="1">
      <alignment wrapText="1"/>
    </xf>
    <xf numFmtId="0" fontId="6" fillId="10" borderId="9" xfId="1" applyFont="1" applyFill="1" applyBorder="1" applyAlignment="1">
      <alignment wrapText="1"/>
    </xf>
    <xf numFmtId="0" fontId="6" fillId="10" borderId="15" xfId="1" applyFont="1" applyFill="1" applyBorder="1" applyAlignment="1">
      <alignment wrapText="1"/>
    </xf>
    <xf numFmtId="0" fontId="13" fillId="10" borderId="15" xfId="1" applyFont="1" applyFill="1" applyBorder="1" applyAlignment="1">
      <alignment wrapText="1"/>
    </xf>
    <xf numFmtId="0" fontId="8" fillId="10" borderId="15" xfId="1" applyFont="1" applyFill="1" applyBorder="1" applyAlignment="1">
      <alignment wrapText="1"/>
    </xf>
    <xf numFmtId="0" fontId="14" fillId="10" borderId="15" xfId="1" applyFont="1" applyFill="1" applyBorder="1" applyAlignment="1">
      <alignment wrapText="1"/>
    </xf>
    <xf numFmtId="0" fontId="6" fillId="0" borderId="15" xfId="1" applyFont="1" applyBorder="1" applyAlignment="1">
      <alignment wrapText="1"/>
    </xf>
    <xf numFmtId="0" fontId="6" fillId="0" borderId="15" xfId="1" applyFont="1" applyFill="1" applyBorder="1" applyAlignment="1">
      <alignment wrapText="1"/>
    </xf>
    <xf numFmtId="0" fontId="5" fillId="0" borderId="0" xfId="1" applyFont="1" applyAlignment="1">
      <alignment horizontal="center"/>
    </xf>
    <xf numFmtId="0" fontId="6" fillId="0" borderId="23" xfId="1" applyFont="1" applyBorder="1" applyAlignment="1">
      <alignment horizontal="center"/>
    </xf>
    <xf numFmtId="0" fontId="6" fillId="0" borderId="25" xfId="1" applyFont="1" applyBorder="1" applyAlignment="1">
      <alignment horizontal="center"/>
    </xf>
    <xf numFmtId="0" fontId="6" fillId="0" borderId="37" xfId="1" applyFont="1" applyBorder="1" applyAlignment="1">
      <alignment horizontal="center"/>
    </xf>
    <xf numFmtId="0" fontId="5" fillId="0" borderId="28"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30"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18" xfId="1" applyFont="1" applyFill="1" applyBorder="1" applyAlignment="1">
      <alignment horizontal="center" vertical="center" wrapText="1"/>
    </xf>
    <xf numFmtId="0" fontId="16" fillId="0" borderId="18" xfId="1" applyFont="1" applyFill="1" applyBorder="1" applyAlignment="1">
      <alignment horizontal="center" vertical="center"/>
    </xf>
    <xf numFmtId="0" fontId="5" fillId="0" borderId="23" xfId="1" applyFont="1" applyFill="1" applyBorder="1" applyAlignment="1">
      <alignment horizontal="right"/>
    </xf>
    <xf numFmtId="0" fontId="5" fillId="0" borderId="25" xfId="1" applyFont="1" applyFill="1" applyBorder="1" applyAlignment="1">
      <alignment horizontal="right"/>
    </xf>
    <xf numFmtId="0" fontId="6" fillId="0" borderId="23" xfId="1" applyFont="1" applyFill="1" applyBorder="1" applyAlignment="1">
      <alignment horizontal="center"/>
    </xf>
    <xf numFmtId="0" fontId="6" fillId="0" borderId="25" xfId="1" applyFont="1" applyFill="1" applyBorder="1" applyAlignment="1">
      <alignment horizontal="center"/>
    </xf>
    <xf numFmtId="0" fontId="6" fillId="0" borderId="24" xfId="1" applyFont="1" applyFill="1" applyBorder="1" applyAlignment="1">
      <alignment horizontal="center"/>
    </xf>
    <xf numFmtId="0" fontId="6" fillId="0" borderId="37" xfId="1" applyFont="1" applyFill="1" applyBorder="1" applyAlignment="1">
      <alignment horizontal="center"/>
    </xf>
    <xf numFmtId="0" fontId="6" fillId="0" borderId="12" xfId="1" applyFont="1" applyBorder="1" applyAlignment="1">
      <alignment horizontal="center"/>
    </xf>
    <xf numFmtId="0" fontId="6" fillId="0" borderId="11" xfId="1" applyFont="1" applyBorder="1" applyAlignment="1">
      <alignment horizontal="center"/>
    </xf>
    <xf numFmtId="0" fontId="6" fillId="0" borderId="13" xfId="1" applyFont="1" applyBorder="1" applyAlignment="1">
      <alignment horizontal="center"/>
    </xf>
    <xf numFmtId="0" fontId="12" fillId="8" borderId="26" xfId="1" applyFont="1" applyFill="1" applyBorder="1" applyAlignment="1">
      <alignment horizontal="center"/>
    </xf>
    <xf numFmtId="0" fontId="12" fillId="8" borderId="4" xfId="1" applyFont="1" applyFill="1" applyBorder="1" applyAlignment="1">
      <alignment horizontal="center"/>
    </xf>
    <xf numFmtId="0" fontId="12" fillId="8" borderId="27" xfId="1" applyFont="1" applyFill="1" applyBorder="1" applyAlignment="1">
      <alignment horizontal="center"/>
    </xf>
    <xf numFmtId="0" fontId="6" fillId="0" borderId="34" xfId="1" applyFont="1" applyBorder="1" applyAlignment="1">
      <alignment horizontal="center"/>
    </xf>
    <xf numFmtId="0" fontId="6" fillId="0" borderId="35" xfId="1" applyFont="1" applyBorder="1" applyAlignment="1">
      <alignment horizontal="center"/>
    </xf>
    <xf numFmtId="0" fontId="6" fillId="0" borderId="36" xfId="1" applyFont="1" applyBorder="1" applyAlignment="1">
      <alignment horizontal="center"/>
    </xf>
    <xf numFmtId="0" fontId="14" fillId="0" borderId="23" xfId="1" applyFont="1" applyFill="1" applyBorder="1" applyAlignment="1">
      <alignment horizontal="right"/>
    </xf>
    <xf numFmtId="0" fontId="14" fillId="0" borderId="25" xfId="1" applyFont="1" applyFill="1" applyBorder="1" applyAlignment="1">
      <alignment horizontal="right"/>
    </xf>
    <xf numFmtId="0" fontId="14" fillId="0" borderId="23" xfId="1" applyFont="1" applyFill="1" applyBorder="1" applyAlignment="1">
      <alignment horizontal="center"/>
    </xf>
    <xf numFmtId="0" fontId="14" fillId="0" borderId="25" xfId="1" applyFont="1" applyFill="1" applyBorder="1" applyAlignment="1">
      <alignment horizontal="center"/>
    </xf>
    <xf numFmtId="0" fontId="14" fillId="0" borderId="24" xfId="1" applyFont="1" applyFill="1" applyBorder="1" applyAlignment="1">
      <alignment horizontal="center"/>
    </xf>
    <xf numFmtId="0" fontId="8" fillId="0" borderId="23" xfId="1" applyFont="1" applyBorder="1" applyAlignment="1">
      <alignment horizontal="center"/>
    </xf>
    <xf numFmtId="0" fontId="8" fillId="0" borderId="25" xfId="1" applyFont="1" applyBorder="1" applyAlignment="1">
      <alignment horizontal="center"/>
    </xf>
    <xf numFmtId="0" fontId="8" fillId="0" borderId="37" xfId="1" applyFont="1" applyBorder="1" applyAlignment="1">
      <alignment horizontal="center"/>
    </xf>
    <xf numFmtId="0" fontId="8" fillId="0" borderId="23" xfId="1" applyFont="1" applyFill="1" applyBorder="1" applyAlignment="1">
      <alignment horizontal="center"/>
    </xf>
    <xf numFmtId="0" fontId="8" fillId="0" borderId="25" xfId="1" applyFont="1" applyFill="1" applyBorder="1" applyAlignment="1">
      <alignment horizontal="center"/>
    </xf>
    <xf numFmtId="0" fontId="8" fillId="0" borderId="24" xfId="1" applyFont="1" applyFill="1" applyBorder="1" applyAlignment="1">
      <alignment horizontal="center"/>
    </xf>
    <xf numFmtId="0" fontId="14" fillId="0" borderId="23" xfId="1" applyFont="1" applyFill="1" applyBorder="1" applyAlignment="1">
      <alignment horizontal="left"/>
    </xf>
    <xf numFmtId="0" fontId="14" fillId="0" borderId="25" xfId="1" applyFont="1" applyFill="1" applyBorder="1" applyAlignment="1">
      <alignment horizontal="left"/>
    </xf>
    <xf numFmtId="0" fontId="14" fillId="0" borderId="37" xfId="1" applyFont="1" applyFill="1" applyBorder="1" applyAlignment="1">
      <alignment horizontal="left"/>
    </xf>
    <xf numFmtId="0" fontId="14" fillId="0" borderId="22" xfId="1" applyFont="1" applyFill="1" applyBorder="1" applyAlignment="1">
      <alignment horizont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Fill="1" applyBorder="1" applyAlignment="1">
      <alignment horizontal="center"/>
    </xf>
    <xf numFmtId="0" fontId="5" fillId="0" borderId="7" xfId="1" applyFont="1" applyFill="1" applyBorder="1" applyAlignment="1">
      <alignment horizontal="center"/>
    </xf>
    <xf numFmtId="0" fontId="5" fillId="0" borderId="12" xfId="1" applyFont="1" applyFill="1" applyBorder="1" applyAlignment="1">
      <alignment horizontal="center"/>
    </xf>
    <xf numFmtId="0" fontId="5" fillId="0" borderId="11" xfId="1" applyFont="1" applyFill="1" applyBorder="1" applyAlignment="1">
      <alignment horizontal="center"/>
    </xf>
    <xf numFmtId="0" fontId="5" fillId="0" borderId="13" xfId="1" applyFont="1" applyFill="1" applyBorder="1" applyAlignment="1">
      <alignment horizontal="center"/>
    </xf>
    <xf numFmtId="0" fontId="10" fillId="0" borderId="0" xfId="0" applyFont="1" applyAlignment="1">
      <alignment horizontal="center"/>
    </xf>
    <xf numFmtId="0" fontId="9" fillId="0" borderId="0" xfId="0" applyFont="1"/>
    <xf numFmtId="0" fontId="9"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Alignment="1">
      <alignment horizontal="center"/>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38" xfId="0" applyFont="1" applyBorder="1" applyAlignment="1">
      <alignment vertical="center" wrapText="1"/>
    </xf>
    <xf numFmtId="0" fontId="9" fillId="0" borderId="0" xfId="0" applyFont="1" applyAlignment="1">
      <alignment wrapText="1"/>
    </xf>
  </cellXfs>
  <cellStyles count="8">
    <cellStyle name="Comma [0] 2" xfId="2"/>
    <cellStyle name="Currency 2" xfId="4"/>
    <cellStyle name="Normal" xfId="0" builtinId="0"/>
    <cellStyle name="Normal 2" xfId="1"/>
    <cellStyle name="Normal 2 2" xfId="7"/>
    <cellStyle name="Normal 3" xfId="5"/>
    <cellStyle name="Normal 6" xfId="3"/>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284"/>
  <sheetViews>
    <sheetView zoomScale="70" zoomScaleNormal="70" workbookViewId="0">
      <selection activeCell="B113" sqref="B113:B194"/>
    </sheetView>
  </sheetViews>
  <sheetFormatPr defaultColWidth="8.85546875" defaultRowHeight="16.5"/>
  <cols>
    <col min="1" max="1" width="11.7109375" style="1" customWidth="1"/>
    <col min="2" max="2" width="38" style="89" customWidth="1"/>
    <col min="3" max="3" width="9.140625" style="1" customWidth="1"/>
    <col min="4" max="4" width="8.85546875" style="1"/>
    <col min="5" max="5" width="9.7109375" style="1" customWidth="1"/>
    <col min="6" max="7" width="8.85546875" style="1"/>
    <col min="8" max="8" width="14.7109375" style="1" customWidth="1"/>
    <col min="9" max="9" width="13.7109375" style="1" customWidth="1"/>
    <col min="10" max="10" width="10.28515625" style="1" customWidth="1"/>
    <col min="11" max="11" width="10.5703125" style="1" customWidth="1"/>
    <col min="12" max="12" width="9.85546875" style="1" customWidth="1"/>
    <col min="13" max="13" width="15.28515625" style="1" customWidth="1"/>
    <col min="14" max="16384" width="8.85546875" style="1"/>
  </cols>
  <sheetData>
    <row r="1" spans="1:13">
      <c r="M1" s="80" t="s">
        <v>39</v>
      </c>
    </row>
    <row r="2" spans="1:13">
      <c r="A2" s="101" t="s">
        <v>40</v>
      </c>
      <c r="B2" s="101"/>
      <c r="C2" s="101"/>
      <c r="D2" s="101"/>
      <c r="E2" s="101"/>
      <c r="F2" s="101"/>
      <c r="G2" s="101"/>
      <c r="H2" s="101"/>
      <c r="I2" s="101"/>
      <c r="J2" s="101"/>
      <c r="K2" s="101"/>
      <c r="L2" s="101"/>
      <c r="M2" s="101"/>
    </row>
    <row r="3" spans="1:13">
      <c r="A3" s="101" t="s">
        <v>42</v>
      </c>
      <c r="B3" s="101"/>
      <c r="C3" s="101"/>
      <c r="D3" s="101"/>
      <c r="E3" s="101"/>
      <c r="F3" s="101"/>
      <c r="G3" s="101"/>
      <c r="H3" s="101"/>
      <c r="I3" s="101"/>
      <c r="J3" s="101"/>
      <c r="K3" s="101"/>
      <c r="L3" s="101"/>
      <c r="M3" s="101"/>
    </row>
    <row r="4" spans="1:13">
      <c r="A4" s="86"/>
      <c r="B4" s="90"/>
      <c r="C4" s="86"/>
      <c r="D4" s="86"/>
      <c r="E4" s="86"/>
      <c r="F4" s="86"/>
      <c r="G4" s="86"/>
      <c r="H4" s="86"/>
      <c r="I4" s="86"/>
      <c r="J4" s="86"/>
      <c r="K4" s="86"/>
      <c r="L4" s="86"/>
      <c r="M4" s="86"/>
    </row>
    <row r="5" spans="1:13">
      <c r="A5" s="88" t="s">
        <v>51</v>
      </c>
      <c r="B5" s="91"/>
    </row>
    <row r="6" spans="1:13" ht="8.4499999999999993" customHeight="1" thickBot="1">
      <c r="A6" s="2"/>
    </row>
    <row r="7" spans="1:13">
      <c r="A7" s="143" t="s">
        <v>2</v>
      </c>
      <c r="B7" s="145" t="s">
        <v>3</v>
      </c>
      <c r="C7" s="146"/>
      <c r="D7" s="147" t="s">
        <v>4</v>
      </c>
      <c r="E7" s="148"/>
      <c r="F7" s="148"/>
      <c r="G7" s="148"/>
      <c r="H7" s="149"/>
      <c r="I7" s="147" t="s">
        <v>5</v>
      </c>
      <c r="J7" s="148"/>
      <c r="K7" s="148"/>
      <c r="L7" s="148"/>
      <c r="M7" s="149"/>
    </row>
    <row r="8" spans="1:13" ht="49.5">
      <c r="A8" s="144"/>
      <c r="B8" s="4" t="s">
        <v>6</v>
      </c>
      <c r="C8" s="5" t="s">
        <v>7</v>
      </c>
      <c r="D8" s="6" t="s">
        <v>8</v>
      </c>
      <c r="E8" s="7" t="s">
        <v>9</v>
      </c>
      <c r="F8" s="8" t="s">
        <v>10</v>
      </c>
      <c r="G8" s="9" t="s">
        <v>13</v>
      </c>
      <c r="H8" s="5" t="s">
        <v>12</v>
      </c>
      <c r="I8" s="10" t="s">
        <v>11</v>
      </c>
      <c r="J8" s="11" t="s">
        <v>9</v>
      </c>
      <c r="K8" s="12" t="s">
        <v>10</v>
      </c>
      <c r="L8" s="9" t="s">
        <v>13</v>
      </c>
      <c r="M8" s="5" t="s">
        <v>12</v>
      </c>
    </row>
    <row r="9" spans="1:13" s="25" customFormat="1" ht="12.75">
      <c r="A9" s="13">
        <v>1</v>
      </c>
      <c r="B9" s="92">
        <v>2</v>
      </c>
      <c r="C9" s="15">
        <v>3</v>
      </c>
      <c r="D9" s="16">
        <v>4</v>
      </c>
      <c r="E9" s="17">
        <v>5</v>
      </c>
      <c r="F9" s="18">
        <v>6</v>
      </c>
      <c r="G9" s="19" t="s">
        <v>31</v>
      </c>
      <c r="H9" s="20" t="s">
        <v>32</v>
      </c>
      <c r="I9" s="21" t="s">
        <v>33</v>
      </c>
      <c r="J9" s="22" t="s">
        <v>34</v>
      </c>
      <c r="K9" s="19" t="s">
        <v>35</v>
      </c>
      <c r="L9" s="23" t="s">
        <v>36</v>
      </c>
      <c r="M9" s="24" t="s">
        <v>37</v>
      </c>
    </row>
    <row r="10" spans="1:13">
      <c r="A10" s="26"/>
      <c r="B10" s="93"/>
      <c r="C10" s="28"/>
      <c r="D10" s="29"/>
      <c r="E10" s="30"/>
      <c r="F10" s="31"/>
      <c r="G10" s="31"/>
      <c r="H10" s="32"/>
      <c r="I10" s="29"/>
      <c r="J10" s="30"/>
      <c r="K10" s="31"/>
      <c r="L10" s="33"/>
      <c r="M10" s="28"/>
    </row>
    <row r="11" spans="1:13" ht="20.25">
      <c r="A11" s="122" t="s">
        <v>23</v>
      </c>
      <c r="B11" s="123"/>
      <c r="C11" s="123"/>
      <c r="D11" s="123"/>
      <c r="E11" s="123"/>
      <c r="F11" s="123"/>
      <c r="G11" s="123"/>
      <c r="H11" s="123"/>
      <c r="I11" s="123"/>
      <c r="J11" s="123"/>
      <c r="K11" s="123"/>
      <c r="L11" s="123"/>
      <c r="M11" s="124"/>
    </row>
    <row r="12" spans="1:13">
      <c r="A12" s="34"/>
      <c r="B12" s="93"/>
      <c r="C12" s="28"/>
      <c r="D12" s="29"/>
      <c r="E12" s="30"/>
      <c r="F12" s="31"/>
      <c r="G12" s="31"/>
      <c r="H12" s="32"/>
      <c r="I12" s="29"/>
      <c r="J12" s="30"/>
      <c r="K12" s="31"/>
      <c r="L12" s="31"/>
      <c r="M12" s="28"/>
    </row>
    <row r="13" spans="1:13" hidden="1">
      <c r="A13" s="35"/>
      <c r="B13" s="94"/>
      <c r="C13" s="37">
        <f t="shared" ref="C13:C76" si="0">D13+I13</f>
        <v>0</v>
      </c>
      <c r="D13" s="38"/>
      <c r="E13" s="39"/>
      <c r="F13" s="40"/>
      <c r="G13" s="41">
        <f>IF(AND(F13&gt;0, F13&lt;60),1,IF(AND(F13&gt;59, F13&lt;100),1.3,IF(AND(F13&gt;99, F13&lt;140),1.7,IF(AND(F13&gt;139, F13&lt;180),2,IF(AND(F13&gt;179, F13&lt;201),2.3,0)))))</f>
        <v>0</v>
      </c>
      <c r="H13" s="37">
        <f>D13*E13*G13</f>
        <v>0</v>
      </c>
      <c r="I13" s="42"/>
      <c r="J13" s="43"/>
      <c r="K13" s="44"/>
      <c r="L13" s="41">
        <f>IF(AND(K13&gt;0, K13&lt;10),0.2,IF(AND(K13&gt;9, K13&lt;20),0.6,IF(AND(K13&gt;19, K13&lt;38),1,IF(AND(K13&gt;37, K13&lt;63),2,IF(AND(K13&gt;62, K13&lt;76),3,0)))))</f>
        <v>0</v>
      </c>
      <c r="M13" s="37">
        <f>I13*J13*L13</f>
        <v>0</v>
      </c>
    </row>
    <row r="14" spans="1:13" hidden="1">
      <c r="A14" s="45"/>
      <c r="B14" s="94"/>
      <c r="C14" s="37">
        <f t="shared" si="0"/>
        <v>0</v>
      </c>
      <c r="D14" s="38"/>
      <c r="E14" s="39"/>
      <c r="F14" s="40"/>
      <c r="G14" s="41">
        <f t="shared" ref="G14:G77" si="1">IF(AND(F14&gt;0, F14&lt;60),1,IF(AND(F14&gt;59, F14&lt;100),1.3,IF(AND(F14&gt;99, F14&lt;140),1.7,IF(AND(F14&gt;139, F14&lt;180),2,IF(AND(F14&gt;179, F14&lt;201),2.3,0)))))</f>
        <v>0</v>
      </c>
      <c r="H14" s="37">
        <f t="shared" ref="H14:H77" si="2">D14*E14*G14</f>
        <v>0</v>
      </c>
      <c r="I14" s="42"/>
      <c r="J14" s="43"/>
      <c r="K14" s="44"/>
      <c r="L14" s="41">
        <f t="shared" ref="L14:L77" si="3">IF(AND(K14&gt;0, K14&lt;10),0.2,IF(AND(K14&gt;9, K14&lt;20),0.6,IF(AND(K14&gt;19, K14&lt;38),1,IF(AND(K14&gt;37, K14&lt;63),2,IF(AND(K14&gt;62, K14&lt;76),3,0)))))</f>
        <v>0</v>
      </c>
      <c r="M14" s="37">
        <f t="shared" ref="M14:M77" si="4">I14*J14*L14</f>
        <v>0</v>
      </c>
    </row>
    <row r="15" spans="1:13" hidden="1">
      <c r="A15" s="45"/>
      <c r="B15" s="94"/>
      <c r="C15" s="37">
        <f t="shared" si="0"/>
        <v>0</v>
      </c>
      <c r="D15" s="38"/>
      <c r="E15" s="39"/>
      <c r="F15" s="40"/>
      <c r="G15" s="41">
        <f t="shared" si="1"/>
        <v>0</v>
      </c>
      <c r="H15" s="37">
        <f t="shared" si="2"/>
        <v>0</v>
      </c>
      <c r="I15" s="42"/>
      <c r="J15" s="43"/>
      <c r="K15" s="44"/>
      <c r="L15" s="41">
        <f t="shared" si="3"/>
        <v>0</v>
      </c>
      <c r="M15" s="37">
        <f t="shared" si="4"/>
        <v>0</v>
      </c>
    </row>
    <row r="16" spans="1:13" hidden="1">
      <c r="A16" s="45"/>
      <c r="B16" s="94"/>
      <c r="C16" s="37">
        <f t="shared" si="0"/>
        <v>0</v>
      </c>
      <c r="D16" s="38"/>
      <c r="E16" s="39"/>
      <c r="F16" s="40"/>
      <c r="G16" s="41">
        <f t="shared" si="1"/>
        <v>0</v>
      </c>
      <c r="H16" s="37">
        <f t="shared" si="2"/>
        <v>0</v>
      </c>
      <c r="I16" s="42"/>
      <c r="J16" s="43"/>
      <c r="K16" s="44"/>
      <c r="L16" s="41">
        <f t="shared" si="3"/>
        <v>0</v>
      </c>
      <c r="M16" s="37">
        <f t="shared" si="4"/>
        <v>0</v>
      </c>
    </row>
    <row r="17" spans="1:13" hidden="1">
      <c r="A17" s="45"/>
      <c r="B17" s="94"/>
      <c r="C17" s="37">
        <f t="shared" si="0"/>
        <v>0</v>
      </c>
      <c r="D17" s="38"/>
      <c r="E17" s="39"/>
      <c r="F17" s="40"/>
      <c r="G17" s="41">
        <f t="shared" si="1"/>
        <v>0</v>
      </c>
      <c r="H17" s="37">
        <f t="shared" si="2"/>
        <v>0</v>
      </c>
      <c r="I17" s="42"/>
      <c r="J17" s="43"/>
      <c r="K17" s="44"/>
      <c r="L17" s="41">
        <f t="shared" si="3"/>
        <v>0</v>
      </c>
      <c r="M17" s="37">
        <f t="shared" si="4"/>
        <v>0</v>
      </c>
    </row>
    <row r="18" spans="1:13" hidden="1">
      <c r="A18" s="45"/>
      <c r="B18" s="94"/>
      <c r="C18" s="37">
        <f t="shared" si="0"/>
        <v>0</v>
      </c>
      <c r="D18" s="38"/>
      <c r="E18" s="39"/>
      <c r="F18" s="40"/>
      <c r="G18" s="41">
        <f t="shared" si="1"/>
        <v>0</v>
      </c>
      <c r="H18" s="37">
        <f t="shared" si="2"/>
        <v>0</v>
      </c>
      <c r="I18" s="42"/>
      <c r="J18" s="43"/>
      <c r="K18" s="44"/>
      <c r="L18" s="41">
        <f t="shared" si="3"/>
        <v>0</v>
      </c>
      <c r="M18" s="37">
        <f t="shared" si="4"/>
        <v>0</v>
      </c>
    </row>
    <row r="19" spans="1:13" hidden="1">
      <c r="A19" s="46"/>
      <c r="B19" s="94"/>
      <c r="C19" s="37">
        <f t="shared" si="0"/>
        <v>0</v>
      </c>
      <c r="D19" s="38"/>
      <c r="E19" s="39"/>
      <c r="F19" s="40"/>
      <c r="G19" s="41">
        <f t="shared" si="1"/>
        <v>0</v>
      </c>
      <c r="H19" s="37">
        <f t="shared" si="2"/>
        <v>0</v>
      </c>
      <c r="I19" s="42"/>
      <c r="J19" s="43"/>
      <c r="K19" s="44"/>
      <c r="L19" s="41">
        <f t="shared" si="3"/>
        <v>0</v>
      </c>
      <c r="M19" s="37">
        <f t="shared" si="4"/>
        <v>0</v>
      </c>
    </row>
    <row r="20" spans="1:13" hidden="1">
      <c r="A20" s="47"/>
      <c r="B20" s="94"/>
      <c r="C20" s="37">
        <f t="shared" si="0"/>
        <v>0</v>
      </c>
      <c r="D20" s="38"/>
      <c r="E20" s="39"/>
      <c r="F20" s="40"/>
      <c r="G20" s="41">
        <f t="shared" si="1"/>
        <v>0</v>
      </c>
      <c r="H20" s="37">
        <f t="shared" si="2"/>
        <v>0</v>
      </c>
      <c r="I20" s="42"/>
      <c r="J20" s="43"/>
      <c r="K20" s="44"/>
      <c r="L20" s="41">
        <f t="shared" si="3"/>
        <v>0</v>
      </c>
      <c r="M20" s="37">
        <f t="shared" si="4"/>
        <v>0</v>
      </c>
    </row>
    <row r="21" spans="1:13" hidden="1">
      <c r="A21" s="46"/>
      <c r="B21" s="94"/>
      <c r="C21" s="37">
        <f t="shared" si="0"/>
        <v>0</v>
      </c>
      <c r="D21" s="38"/>
      <c r="E21" s="39"/>
      <c r="F21" s="40"/>
      <c r="G21" s="41">
        <f t="shared" si="1"/>
        <v>0</v>
      </c>
      <c r="H21" s="37">
        <f t="shared" si="2"/>
        <v>0</v>
      </c>
      <c r="I21" s="42"/>
      <c r="J21" s="43"/>
      <c r="K21" s="44"/>
      <c r="L21" s="41">
        <f t="shared" si="3"/>
        <v>0</v>
      </c>
      <c r="M21" s="37">
        <f t="shared" si="4"/>
        <v>0</v>
      </c>
    </row>
    <row r="22" spans="1:13" hidden="1">
      <c r="A22" s="46"/>
      <c r="B22" s="94"/>
      <c r="C22" s="37">
        <f t="shared" si="0"/>
        <v>0</v>
      </c>
      <c r="D22" s="38"/>
      <c r="E22" s="39"/>
      <c r="F22" s="40"/>
      <c r="G22" s="41">
        <f t="shared" si="1"/>
        <v>0</v>
      </c>
      <c r="H22" s="37">
        <f t="shared" si="2"/>
        <v>0</v>
      </c>
      <c r="I22" s="42"/>
      <c r="J22" s="43"/>
      <c r="K22" s="44"/>
      <c r="L22" s="41">
        <f t="shared" si="3"/>
        <v>0</v>
      </c>
      <c r="M22" s="37">
        <f t="shared" si="4"/>
        <v>0</v>
      </c>
    </row>
    <row r="23" spans="1:13" hidden="1">
      <c r="A23" s="46"/>
      <c r="B23" s="94"/>
      <c r="C23" s="37">
        <f t="shared" si="0"/>
        <v>0</v>
      </c>
      <c r="D23" s="38"/>
      <c r="E23" s="39"/>
      <c r="F23" s="40"/>
      <c r="G23" s="41">
        <f t="shared" si="1"/>
        <v>0</v>
      </c>
      <c r="H23" s="37">
        <f t="shared" si="2"/>
        <v>0</v>
      </c>
      <c r="I23" s="42"/>
      <c r="J23" s="43"/>
      <c r="K23" s="44"/>
      <c r="L23" s="41">
        <f t="shared" si="3"/>
        <v>0</v>
      </c>
      <c r="M23" s="37">
        <f t="shared" si="4"/>
        <v>0</v>
      </c>
    </row>
    <row r="24" spans="1:13" hidden="1">
      <c r="A24" s="46"/>
      <c r="B24" s="94"/>
      <c r="C24" s="37">
        <f t="shared" si="0"/>
        <v>0</v>
      </c>
      <c r="D24" s="38"/>
      <c r="E24" s="39"/>
      <c r="F24" s="40"/>
      <c r="G24" s="41">
        <f t="shared" si="1"/>
        <v>0</v>
      </c>
      <c r="H24" s="37">
        <f t="shared" si="2"/>
        <v>0</v>
      </c>
      <c r="I24" s="42"/>
      <c r="J24" s="43"/>
      <c r="K24" s="44"/>
      <c r="L24" s="41">
        <f t="shared" si="3"/>
        <v>0</v>
      </c>
      <c r="M24" s="37">
        <f t="shared" si="4"/>
        <v>0</v>
      </c>
    </row>
    <row r="25" spans="1:13" hidden="1">
      <c r="A25" s="48"/>
      <c r="B25" s="95"/>
      <c r="C25" s="37">
        <f t="shared" si="0"/>
        <v>0</v>
      </c>
      <c r="D25" s="50"/>
      <c r="E25" s="51"/>
      <c r="F25" s="52"/>
      <c r="G25" s="41">
        <f t="shared" si="1"/>
        <v>0</v>
      </c>
      <c r="H25" s="37">
        <f t="shared" si="2"/>
        <v>0</v>
      </c>
      <c r="I25" s="53"/>
      <c r="J25" s="54"/>
      <c r="K25" s="55"/>
      <c r="L25" s="41">
        <f t="shared" si="3"/>
        <v>0</v>
      </c>
      <c r="M25" s="37">
        <f t="shared" si="4"/>
        <v>0</v>
      </c>
    </row>
    <row r="26" spans="1:13" hidden="1">
      <c r="A26" s="56"/>
      <c r="B26" s="95"/>
      <c r="C26" s="37">
        <f t="shared" si="0"/>
        <v>0</v>
      </c>
      <c r="D26" s="50"/>
      <c r="E26" s="39"/>
      <c r="F26" s="40"/>
      <c r="G26" s="41">
        <f t="shared" si="1"/>
        <v>0</v>
      </c>
      <c r="H26" s="37">
        <f t="shared" si="2"/>
        <v>0</v>
      </c>
      <c r="I26" s="53"/>
      <c r="J26" s="54"/>
      <c r="K26" s="55"/>
      <c r="L26" s="41">
        <f t="shared" si="3"/>
        <v>0</v>
      </c>
      <c r="M26" s="37">
        <f t="shared" si="4"/>
        <v>0</v>
      </c>
    </row>
    <row r="27" spans="1:13" hidden="1">
      <c r="A27" s="48"/>
      <c r="B27" s="95"/>
      <c r="C27" s="37">
        <f t="shared" si="0"/>
        <v>0</v>
      </c>
      <c r="D27" s="50"/>
      <c r="E27" s="39"/>
      <c r="F27" s="40"/>
      <c r="G27" s="41">
        <f t="shared" si="1"/>
        <v>0</v>
      </c>
      <c r="H27" s="37">
        <f t="shared" si="2"/>
        <v>0</v>
      </c>
      <c r="I27" s="53"/>
      <c r="J27" s="43"/>
      <c r="K27" s="44"/>
      <c r="L27" s="41">
        <f t="shared" si="3"/>
        <v>0</v>
      </c>
      <c r="M27" s="37">
        <f t="shared" si="4"/>
        <v>0</v>
      </c>
    </row>
    <row r="28" spans="1:13" hidden="1">
      <c r="A28" s="48"/>
      <c r="B28" s="95"/>
      <c r="C28" s="37">
        <f t="shared" si="0"/>
        <v>0</v>
      </c>
      <c r="D28" s="50"/>
      <c r="E28" s="39"/>
      <c r="F28" s="40"/>
      <c r="G28" s="41">
        <f t="shared" si="1"/>
        <v>0</v>
      </c>
      <c r="H28" s="37">
        <f t="shared" si="2"/>
        <v>0</v>
      </c>
      <c r="I28" s="53"/>
      <c r="J28" s="43"/>
      <c r="K28" s="44"/>
      <c r="L28" s="41">
        <f t="shared" si="3"/>
        <v>0</v>
      </c>
      <c r="M28" s="37">
        <f t="shared" si="4"/>
        <v>0</v>
      </c>
    </row>
    <row r="29" spans="1:13" hidden="1">
      <c r="A29" s="48"/>
      <c r="B29" s="95"/>
      <c r="C29" s="37">
        <f t="shared" si="0"/>
        <v>0</v>
      </c>
      <c r="D29" s="50"/>
      <c r="E29" s="39"/>
      <c r="F29" s="40"/>
      <c r="G29" s="41">
        <f t="shared" si="1"/>
        <v>0</v>
      </c>
      <c r="H29" s="37">
        <f t="shared" si="2"/>
        <v>0</v>
      </c>
      <c r="I29" s="53"/>
      <c r="J29" s="54"/>
      <c r="K29" s="55"/>
      <c r="L29" s="41">
        <f t="shared" si="3"/>
        <v>0</v>
      </c>
      <c r="M29" s="37">
        <f t="shared" si="4"/>
        <v>0</v>
      </c>
    </row>
    <row r="30" spans="1:13" hidden="1">
      <c r="A30" s="48"/>
      <c r="B30" s="95"/>
      <c r="C30" s="37">
        <f t="shared" si="0"/>
        <v>0</v>
      </c>
      <c r="D30" s="50"/>
      <c r="E30" s="39"/>
      <c r="F30" s="40"/>
      <c r="G30" s="41">
        <f t="shared" si="1"/>
        <v>0</v>
      </c>
      <c r="H30" s="37">
        <f t="shared" si="2"/>
        <v>0</v>
      </c>
      <c r="I30" s="53"/>
      <c r="J30" s="54"/>
      <c r="K30" s="55"/>
      <c r="L30" s="41">
        <f t="shared" si="3"/>
        <v>0</v>
      </c>
      <c r="M30" s="37">
        <f t="shared" si="4"/>
        <v>0</v>
      </c>
    </row>
    <row r="31" spans="1:13" hidden="1">
      <c r="A31" s="48"/>
      <c r="B31" s="95"/>
      <c r="C31" s="37">
        <f t="shared" si="0"/>
        <v>0</v>
      </c>
      <c r="D31" s="50"/>
      <c r="E31" s="39"/>
      <c r="F31" s="40"/>
      <c r="G31" s="41">
        <f t="shared" si="1"/>
        <v>0</v>
      </c>
      <c r="H31" s="37">
        <f t="shared" si="2"/>
        <v>0</v>
      </c>
      <c r="I31" s="53"/>
      <c r="J31" s="54"/>
      <c r="K31" s="55"/>
      <c r="L31" s="41">
        <f t="shared" si="3"/>
        <v>0</v>
      </c>
      <c r="M31" s="37">
        <f t="shared" si="4"/>
        <v>0</v>
      </c>
    </row>
    <row r="32" spans="1:13" hidden="1">
      <c r="A32" s="48"/>
      <c r="B32" s="95"/>
      <c r="C32" s="37">
        <f t="shared" si="0"/>
        <v>0</v>
      </c>
      <c r="D32" s="50"/>
      <c r="E32" s="51"/>
      <c r="F32" s="52"/>
      <c r="G32" s="41">
        <f t="shared" si="1"/>
        <v>0</v>
      </c>
      <c r="H32" s="37">
        <f t="shared" si="2"/>
        <v>0</v>
      </c>
      <c r="I32" s="53"/>
      <c r="J32" s="54"/>
      <c r="K32" s="55"/>
      <c r="L32" s="41">
        <f t="shared" si="3"/>
        <v>0</v>
      </c>
      <c r="M32" s="37">
        <f t="shared" si="4"/>
        <v>0</v>
      </c>
    </row>
    <row r="33" spans="1:13" hidden="1">
      <c r="A33" s="56"/>
      <c r="B33" s="95"/>
      <c r="C33" s="37">
        <f t="shared" si="0"/>
        <v>0</v>
      </c>
      <c r="D33" s="50"/>
      <c r="E33" s="39"/>
      <c r="F33" s="40"/>
      <c r="G33" s="41">
        <f t="shared" si="1"/>
        <v>0</v>
      </c>
      <c r="H33" s="37">
        <f t="shared" si="2"/>
        <v>0</v>
      </c>
      <c r="I33" s="53"/>
      <c r="J33" s="54"/>
      <c r="K33" s="55"/>
      <c r="L33" s="41">
        <f t="shared" si="3"/>
        <v>0</v>
      </c>
      <c r="M33" s="37">
        <f t="shared" si="4"/>
        <v>0</v>
      </c>
    </row>
    <row r="34" spans="1:13" hidden="1">
      <c r="A34" s="48"/>
      <c r="B34" s="95"/>
      <c r="C34" s="37">
        <f t="shared" si="0"/>
        <v>0</v>
      </c>
      <c r="D34" s="50"/>
      <c r="E34" s="39"/>
      <c r="F34" s="40"/>
      <c r="G34" s="41">
        <f t="shared" si="1"/>
        <v>0</v>
      </c>
      <c r="H34" s="37">
        <f t="shared" si="2"/>
        <v>0</v>
      </c>
      <c r="I34" s="53"/>
      <c r="J34" s="43"/>
      <c r="K34" s="44"/>
      <c r="L34" s="41">
        <f t="shared" si="3"/>
        <v>0</v>
      </c>
      <c r="M34" s="37">
        <f t="shared" si="4"/>
        <v>0</v>
      </c>
    </row>
    <row r="35" spans="1:13" hidden="1">
      <c r="A35" s="48"/>
      <c r="B35" s="95"/>
      <c r="C35" s="37">
        <f t="shared" si="0"/>
        <v>0</v>
      </c>
      <c r="D35" s="50"/>
      <c r="E35" s="39"/>
      <c r="F35" s="40"/>
      <c r="G35" s="41">
        <f t="shared" si="1"/>
        <v>0</v>
      </c>
      <c r="H35" s="37">
        <f t="shared" si="2"/>
        <v>0</v>
      </c>
      <c r="I35" s="53"/>
      <c r="J35" s="54"/>
      <c r="K35" s="55"/>
      <c r="L35" s="41">
        <f t="shared" si="3"/>
        <v>0</v>
      </c>
      <c r="M35" s="37">
        <f t="shared" si="4"/>
        <v>0</v>
      </c>
    </row>
    <row r="36" spans="1:13" hidden="1">
      <c r="A36" s="48"/>
      <c r="B36" s="95"/>
      <c r="C36" s="37">
        <f t="shared" si="0"/>
        <v>0</v>
      </c>
      <c r="D36" s="50"/>
      <c r="E36" s="39"/>
      <c r="F36" s="40"/>
      <c r="G36" s="41">
        <f t="shared" si="1"/>
        <v>0</v>
      </c>
      <c r="H36" s="37">
        <f t="shared" si="2"/>
        <v>0</v>
      </c>
      <c r="I36" s="53"/>
      <c r="J36" s="54"/>
      <c r="K36" s="55"/>
      <c r="L36" s="41">
        <f t="shared" si="3"/>
        <v>0</v>
      </c>
      <c r="M36" s="37">
        <f t="shared" si="4"/>
        <v>0</v>
      </c>
    </row>
    <row r="37" spans="1:13" hidden="1">
      <c r="A37" s="48"/>
      <c r="B37" s="95"/>
      <c r="C37" s="37">
        <f t="shared" si="0"/>
        <v>0</v>
      </c>
      <c r="D37" s="50"/>
      <c r="E37" s="39"/>
      <c r="F37" s="40"/>
      <c r="G37" s="41">
        <f t="shared" si="1"/>
        <v>0</v>
      </c>
      <c r="H37" s="37">
        <f t="shared" si="2"/>
        <v>0</v>
      </c>
      <c r="I37" s="53"/>
      <c r="J37" s="54"/>
      <c r="K37" s="55"/>
      <c r="L37" s="41">
        <f t="shared" si="3"/>
        <v>0</v>
      </c>
      <c r="M37" s="37">
        <f t="shared" si="4"/>
        <v>0</v>
      </c>
    </row>
    <row r="38" spans="1:13" hidden="1">
      <c r="A38" s="48"/>
      <c r="B38" s="95"/>
      <c r="C38" s="37">
        <f t="shared" si="0"/>
        <v>0</v>
      </c>
      <c r="D38" s="50"/>
      <c r="E38" s="39"/>
      <c r="F38" s="40"/>
      <c r="G38" s="41">
        <f t="shared" si="1"/>
        <v>0</v>
      </c>
      <c r="H38" s="37">
        <f t="shared" si="2"/>
        <v>0</v>
      </c>
      <c r="I38" s="53"/>
      <c r="J38" s="54"/>
      <c r="K38" s="55"/>
      <c r="L38" s="41">
        <f t="shared" si="3"/>
        <v>0</v>
      </c>
      <c r="M38" s="37">
        <f t="shared" si="4"/>
        <v>0</v>
      </c>
    </row>
    <row r="39" spans="1:13" hidden="1">
      <c r="A39" s="48"/>
      <c r="B39" s="95"/>
      <c r="C39" s="37">
        <f t="shared" si="0"/>
        <v>0</v>
      </c>
      <c r="D39" s="50"/>
      <c r="E39" s="39"/>
      <c r="F39" s="40"/>
      <c r="G39" s="41">
        <f t="shared" si="1"/>
        <v>0</v>
      </c>
      <c r="H39" s="37">
        <f t="shared" si="2"/>
        <v>0</v>
      </c>
      <c r="I39" s="53"/>
      <c r="J39" s="54"/>
      <c r="K39" s="55"/>
      <c r="L39" s="41">
        <f t="shared" si="3"/>
        <v>0</v>
      </c>
      <c r="M39" s="37">
        <f t="shared" si="4"/>
        <v>0</v>
      </c>
    </row>
    <row r="40" spans="1:13" hidden="1">
      <c r="A40" s="48"/>
      <c r="B40" s="95"/>
      <c r="C40" s="37">
        <f t="shared" si="0"/>
        <v>0</v>
      </c>
      <c r="D40" s="50"/>
      <c r="E40" s="51"/>
      <c r="F40" s="52"/>
      <c r="G40" s="41">
        <f t="shared" si="1"/>
        <v>0</v>
      </c>
      <c r="H40" s="37">
        <f t="shared" si="2"/>
        <v>0</v>
      </c>
      <c r="I40" s="53"/>
      <c r="J40" s="54"/>
      <c r="K40" s="55"/>
      <c r="L40" s="41">
        <f t="shared" si="3"/>
        <v>0</v>
      </c>
      <c r="M40" s="37">
        <f t="shared" si="4"/>
        <v>0</v>
      </c>
    </row>
    <row r="41" spans="1:13" hidden="1">
      <c r="A41" s="56"/>
      <c r="B41" s="96"/>
      <c r="C41" s="37">
        <f t="shared" si="0"/>
        <v>0</v>
      </c>
      <c r="D41" s="50"/>
      <c r="E41" s="51"/>
      <c r="F41" s="52"/>
      <c r="G41" s="41">
        <f t="shared" si="1"/>
        <v>0</v>
      </c>
      <c r="H41" s="37">
        <f t="shared" si="2"/>
        <v>0</v>
      </c>
      <c r="I41" s="53"/>
      <c r="J41" s="54"/>
      <c r="K41" s="55"/>
      <c r="L41" s="41">
        <f t="shared" si="3"/>
        <v>0</v>
      </c>
      <c r="M41" s="37">
        <f t="shared" si="4"/>
        <v>0</v>
      </c>
    </row>
    <row r="42" spans="1:13" hidden="1">
      <c r="A42" s="48"/>
      <c r="B42" s="95"/>
      <c r="C42" s="37">
        <f t="shared" si="0"/>
        <v>0</v>
      </c>
      <c r="D42" s="50"/>
      <c r="E42" s="51"/>
      <c r="F42" s="52"/>
      <c r="G42" s="41">
        <f t="shared" si="1"/>
        <v>0</v>
      </c>
      <c r="H42" s="37">
        <f t="shared" si="2"/>
        <v>0</v>
      </c>
      <c r="I42" s="53"/>
      <c r="J42" s="54"/>
      <c r="K42" s="55"/>
      <c r="L42" s="41">
        <f t="shared" si="3"/>
        <v>0</v>
      </c>
      <c r="M42" s="37">
        <f t="shared" si="4"/>
        <v>0</v>
      </c>
    </row>
    <row r="43" spans="1:13" hidden="1">
      <c r="A43" s="48"/>
      <c r="B43" s="95"/>
      <c r="C43" s="37">
        <f t="shared" si="0"/>
        <v>0</v>
      </c>
      <c r="D43" s="50"/>
      <c r="E43" s="51"/>
      <c r="F43" s="52"/>
      <c r="G43" s="41">
        <f t="shared" si="1"/>
        <v>0</v>
      </c>
      <c r="H43" s="37">
        <f t="shared" si="2"/>
        <v>0</v>
      </c>
      <c r="I43" s="53"/>
      <c r="J43" s="54"/>
      <c r="K43" s="55"/>
      <c r="L43" s="41">
        <f t="shared" si="3"/>
        <v>0</v>
      </c>
      <c r="M43" s="37">
        <f t="shared" si="4"/>
        <v>0</v>
      </c>
    </row>
    <row r="44" spans="1:13" hidden="1">
      <c r="A44" s="48"/>
      <c r="B44" s="95"/>
      <c r="C44" s="37">
        <f t="shared" si="0"/>
        <v>0</v>
      </c>
      <c r="D44" s="50"/>
      <c r="E44" s="51"/>
      <c r="F44" s="40"/>
      <c r="G44" s="41">
        <f t="shared" si="1"/>
        <v>0</v>
      </c>
      <c r="H44" s="37">
        <f t="shared" si="2"/>
        <v>0</v>
      </c>
      <c r="I44" s="53"/>
      <c r="J44" s="54"/>
      <c r="K44" s="55"/>
      <c r="L44" s="41">
        <f t="shared" si="3"/>
        <v>0</v>
      </c>
      <c r="M44" s="37">
        <f t="shared" si="4"/>
        <v>0</v>
      </c>
    </row>
    <row r="45" spans="1:13" hidden="1">
      <c r="A45" s="48"/>
      <c r="B45" s="95"/>
      <c r="C45" s="37">
        <f t="shared" si="0"/>
        <v>0</v>
      </c>
      <c r="D45" s="50"/>
      <c r="E45" s="51"/>
      <c r="F45" s="40"/>
      <c r="G45" s="41">
        <f t="shared" si="1"/>
        <v>0</v>
      </c>
      <c r="H45" s="37">
        <f t="shared" si="2"/>
        <v>0</v>
      </c>
      <c r="I45" s="53"/>
      <c r="J45" s="54"/>
      <c r="K45" s="55"/>
      <c r="L45" s="41">
        <f t="shared" si="3"/>
        <v>0</v>
      </c>
      <c r="M45" s="37">
        <f t="shared" si="4"/>
        <v>0</v>
      </c>
    </row>
    <row r="46" spans="1:13" hidden="1">
      <c r="A46" s="48"/>
      <c r="B46" s="95"/>
      <c r="C46" s="37">
        <f t="shared" si="0"/>
        <v>0</v>
      </c>
      <c r="D46" s="50"/>
      <c r="E46" s="51"/>
      <c r="F46" s="40"/>
      <c r="G46" s="41">
        <f t="shared" si="1"/>
        <v>0</v>
      </c>
      <c r="H46" s="37">
        <f t="shared" si="2"/>
        <v>0</v>
      </c>
      <c r="I46" s="53"/>
      <c r="J46" s="54"/>
      <c r="K46" s="55"/>
      <c r="L46" s="41">
        <f t="shared" si="3"/>
        <v>0</v>
      </c>
      <c r="M46" s="37">
        <f t="shared" si="4"/>
        <v>0</v>
      </c>
    </row>
    <row r="47" spans="1:13" hidden="1">
      <c r="A47" s="48"/>
      <c r="B47" s="95"/>
      <c r="C47" s="37">
        <f t="shared" si="0"/>
        <v>0</v>
      </c>
      <c r="D47" s="50"/>
      <c r="E47" s="51"/>
      <c r="F47" s="40"/>
      <c r="G47" s="41">
        <f t="shared" si="1"/>
        <v>0</v>
      </c>
      <c r="H47" s="37">
        <f t="shared" si="2"/>
        <v>0</v>
      </c>
      <c r="I47" s="53"/>
      <c r="J47" s="54"/>
      <c r="K47" s="55"/>
      <c r="L47" s="41">
        <f t="shared" si="3"/>
        <v>0</v>
      </c>
      <c r="M47" s="37">
        <f t="shared" si="4"/>
        <v>0</v>
      </c>
    </row>
    <row r="48" spans="1:13" hidden="1">
      <c r="A48" s="48"/>
      <c r="B48" s="95"/>
      <c r="C48" s="37">
        <f t="shared" si="0"/>
        <v>0</v>
      </c>
      <c r="D48" s="50"/>
      <c r="E48" s="51"/>
      <c r="F48" s="40"/>
      <c r="G48" s="41">
        <f t="shared" si="1"/>
        <v>0</v>
      </c>
      <c r="H48" s="37">
        <f t="shared" si="2"/>
        <v>0</v>
      </c>
      <c r="I48" s="53"/>
      <c r="J48" s="54"/>
      <c r="K48" s="55"/>
      <c r="L48" s="41">
        <f t="shared" si="3"/>
        <v>0</v>
      </c>
      <c r="M48" s="37">
        <f t="shared" si="4"/>
        <v>0</v>
      </c>
    </row>
    <row r="49" spans="1:13" hidden="1">
      <c r="A49" s="48"/>
      <c r="B49" s="95"/>
      <c r="C49" s="37">
        <f t="shared" si="0"/>
        <v>0</v>
      </c>
      <c r="D49" s="50"/>
      <c r="E49" s="51"/>
      <c r="F49" s="40"/>
      <c r="G49" s="41">
        <f t="shared" si="1"/>
        <v>0</v>
      </c>
      <c r="H49" s="37">
        <f t="shared" si="2"/>
        <v>0</v>
      </c>
      <c r="I49" s="53"/>
      <c r="J49" s="54"/>
      <c r="K49" s="55"/>
      <c r="L49" s="41">
        <f t="shared" si="3"/>
        <v>0</v>
      </c>
      <c r="M49" s="37">
        <f t="shared" si="4"/>
        <v>0</v>
      </c>
    </row>
    <row r="50" spans="1:13" hidden="1">
      <c r="A50" s="48"/>
      <c r="B50" s="95"/>
      <c r="C50" s="37">
        <f t="shared" si="0"/>
        <v>0</v>
      </c>
      <c r="D50" s="50"/>
      <c r="E50" s="51"/>
      <c r="F50" s="40"/>
      <c r="G50" s="41">
        <f t="shared" si="1"/>
        <v>0</v>
      </c>
      <c r="H50" s="37">
        <f t="shared" si="2"/>
        <v>0</v>
      </c>
      <c r="I50" s="53"/>
      <c r="J50" s="54"/>
      <c r="K50" s="55"/>
      <c r="L50" s="41">
        <f t="shared" si="3"/>
        <v>0</v>
      </c>
      <c r="M50" s="37">
        <f t="shared" si="4"/>
        <v>0</v>
      </c>
    </row>
    <row r="51" spans="1:13" hidden="1">
      <c r="A51" s="48"/>
      <c r="B51" s="95"/>
      <c r="C51" s="37">
        <f t="shared" si="0"/>
        <v>0</v>
      </c>
      <c r="D51" s="50"/>
      <c r="E51" s="51"/>
      <c r="F51" s="52"/>
      <c r="G51" s="41">
        <f t="shared" si="1"/>
        <v>0</v>
      </c>
      <c r="H51" s="37">
        <f t="shared" si="2"/>
        <v>0</v>
      </c>
      <c r="I51" s="53"/>
      <c r="J51" s="54"/>
      <c r="K51" s="55"/>
      <c r="L51" s="41">
        <f t="shared" si="3"/>
        <v>0</v>
      </c>
      <c r="M51" s="37">
        <f t="shared" si="4"/>
        <v>0</v>
      </c>
    </row>
    <row r="52" spans="1:13" hidden="1">
      <c r="A52" s="48"/>
      <c r="B52" s="96"/>
      <c r="C52" s="37">
        <f t="shared" si="0"/>
        <v>0</v>
      </c>
      <c r="D52" s="50"/>
      <c r="E52" s="51"/>
      <c r="F52" s="52"/>
      <c r="G52" s="41">
        <f t="shared" si="1"/>
        <v>0</v>
      </c>
      <c r="H52" s="37">
        <f t="shared" si="2"/>
        <v>0</v>
      </c>
      <c r="I52" s="53"/>
      <c r="J52" s="54"/>
      <c r="K52" s="55"/>
      <c r="L52" s="41">
        <f t="shared" si="3"/>
        <v>0</v>
      </c>
      <c r="M52" s="37">
        <f t="shared" si="4"/>
        <v>0</v>
      </c>
    </row>
    <row r="53" spans="1:13" hidden="1">
      <c r="A53" s="48"/>
      <c r="B53" s="95"/>
      <c r="C53" s="37">
        <f t="shared" si="0"/>
        <v>0</v>
      </c>
      <c r="D53" s="50"/>
      <c r="E53" s="51"/>
      <c r="F53" s="52"/>
      <c r="G53" s="41">
        <f t="shared" si="1"/>
        <v>0</v>
      </c>
      <c r="H53" s="37">
        <f t="shared" si="2"/>
        <v>0</v>
      </c>
      <c r="I53" s="53"/>
      <c r="J53" s="54"/>
      <c r="K53" s="55"/>
      <c r="L53" s="41">
        <f t="shared" si="3"/>
        <v>0</v>
      </c>
      <c r="M53" s="37">
        <f t="shared" si="4"/>
        <v>0</v>
      </c>
    </row>
    <row r="54" spans="1:13" hidden="1">
      <c r="A54" s="48"/>
      <c r="B54" s="95"/>
      <c r="C54" s="37">
        <f t="shared" si="0"/>
        <v>0</v>
      </c>
      <c r="D54" s="50"/>
      <c r="E54" s="51"/>
      <c r="F54" s="52"/>
      <c r="G54" s="41">
        <f t="shared" si="1"/>
        <v>0</v>
      </c>
      <c r="H54" s="37">
        <f t="shared" si="2"/>
        <v>0</v>
      </c>
      <c r="I54" s="53"/>
      <c r="J54" s="54"/>
      <c r="K54" s="55"/>
      <c r="L54" s="41">
        <f t="shared" si="3"/>
        <v>0</v>
      </c>
      <c r="M54" s="37">
        <f t="shared" si="4"/>
        <v>0</v>
      </c>
    </row>
    <row r="55" spans="1:13" hidden="1">
      <c r="A55" s="48"/>
      <c r="B55" s="95"/>
      <c r="C55" s="37">
        <f t="shared" si="0"/>
        <v>0</v>
      </c>
      <c r="D55" s="50"/>
      <c r="E55" s="51"/>
      <c r="F55" s="40"/>
      <c r="G55" s="41">
        <f t="shared" si="1"/>
        <v>0</v>
      </c>
      <c r="H55" s="37">
        <f t="shared" si="2"/>
        <v>0</v>
      </c>
      <c r="I55" s="53"/>
      <c r="J55" s="54"/>
      <c r="K55" s="55"/>
      <c r="L55" s="41">
        <f t="shared" si="3"/>
        <v>0</v>
      </c>
      <c r="M55" s="37">
        <f t="shared" si="4"/>
        <v>0</v>
      </c>
    </row>
    <row r="56" spans="1:13" hidden="1">
      <c r="A56" s="48"/>
      <c r="B56" s="95"/>
      <c r="C56" s="37">
        <f t="shared" si="0"/>
        <v>0</v>
      </c>
      <c r="D56" s="50"/>
      <c r="E56" s="51"/>
      <c r="F56" s="40"/>
      <c r="G56" s="41">
        <f t="shared" si="1"/>
        <v>0</v>
      </c>
      <c r="H56" s="37">
        <f t="shared" si="2"/>
        <v>0</v>
      </c>
      <c r="I56" s="53"/>
      <c r="J56" s="54"/>
      <c r="K56" s="55"/>
      <c r="L56" s="41">
        <f t="shared" si="3"/>
        <v>0</v>
      </c>
      <c r="M56" s="37">
        <f t="shared" si="4"/>
        <v>0</v>
      </c>
    </row>
    <row r="57" spans="1:13" hidden="1">
      <c r="A57" s="48"/>
      <c r="B57" s="95"/>
      <c r="C57" s="37">
        <f t="shared" si="0"/>
        <v>0</v>
      </c>
      <c r="D57" s="50"/>
      <c r="E57" s="51"/>
      <c r="F57" s="40"/>
      <c r="G57" s="41">
        <f t="shared" si="1"/>
        <v>0</v>
      </c>
      <c r="H57" s="37">
        <f t="shared" si="2"/>
        <v>0</v>
      </c>
      <c r="I57" s="53"/>
      <c r="J57" s="54"/>
      <c r="K57" s="55"/>
      <c r="L57" s="41">
        <f t="shared" si="3"/>
        <v>0</v>
      </c>
      <c r="M57" s="37">
        <f t="shared" si="4"/>
        <v>0</v>
      </c>
    </row>
    <row r="58" spans="1:13" hidden="1">
      <c r="A58" s="48"/>
      <c r="B58" s="95"/>
      <c r="C58" s="37">
        <f t="shared" si="0"/>
        <v>0</v>
      </c>
      <c r="D58" s="50"/>
      <c r="E58" s="51"/>
      <c r="F58" s="40"/>
      <c r="G58" s="41">
        <f t="shared" si="1"/>
        <v>0</v>
      </c>
      <c r="H58" s="37">
        <f t="shared" si="2"/>
        <v>0</v>
      </c>
      <c r="I58" s="53"/>
      <c r="J58" s="54"/>
      <c r="K58" s="55"/>
      <c r="L58" s="41">
        <f t="shared" si="3"/>
        <v>0</v>
      </c>
      <c r="M58" s="37">
        <f t="shared" si="4"/>
        <v>0</v>
      </c>
    </row>
    <row r="59" spans="1:13" hidden="1">
      <c r="A59" s="48"/>
      <c r="B59" s="95"/>
      <c r="C59" s="37">
        <f t="shared" si="0"/>
        <v>0</v>
      </c>
      <c r="D59" s="50"/>
      <c r="E59" s="51"/>
      <c r="F59" s="40"/>
      <c r="G59" s="41">
        <f t="shared" si="1"/>
        <v>0</v>
      </c>
      <c r="H59" s="37">
        <f t="shared" si="2"/>
        <v>0</v>
      </c>
      <c r="I59" s="53"/>
      <c r="J59" s="54"/>
      <c r="K59" s="55"/>
      <c r="L59" s="41">
        <f t="shared" si="3"/>
        <v>0</v>
      </c>
      <c r="M59" s="37">
        <f t="shared" si="4"/>
        <v>0</v>
      </c>
    </row>
    <row r="60" spans="1:13" hidden="1">
      <c r="A60" s="48"/>
      <c r="B60" s="95"/>
      <c r="C60" s="37">
        <f t="shared" si="0"/>
        <v>0</v>
      </c>
      <c r="D60" s="50"/>
      <c r="E60" s="51"/>
      <c r="F60" s="40"/>
      <c r="G60" s="41">
        <f t="shared" si="1"/>
        <v>0</v>
      </c>
      <c r="H60" s="37">
        <f t="shared" si="2"/>
        <v>0</v>
      </c>
      <c r="I60" s="53"/>
      <c r="J60" s="54"/>
      <c r="K60" s="55"/>
      <c r="L60" s="41">
        <f t="shared" si="3"/>
        <v>0</v>
      </c>
      <c r="M60" s="37">
        <f t="shared" si="4"/>
        <v>0</v>
      </c>
    </row>
    <row r="61" spans="1:13" hidden="1">
      <c r="A61" s="48"/>
      <c r="B61" s="95"/>
      <c r="C61" s="37">
        <f t="shared" si="0"/>
        <v>0</v>
      </c>
      <c r="D61" s="50"/>
      <c r="E61" s="51"/>
      <c r="F61" s="52"/>
      <c r="G61" s="41">
        <f t="shared" si="1"/>
        <v>0</v>
      </c>
      <c r="H61" s="37">
        <f t="shared" si="2"/>
        <v>0</v>
      </c>
      <c r="I61" s="53"/>
      <c r="J61" s="54"/>
      <c r="K61" s="55"/>
      <c r="L61" s="41">
        <f t="shared" si="3"/>
        <v>0</v>
      </c>
      <c r="M61" s="37">
        <f t="shared" si="4"/>
        <v>0</v>
      </c>
    </row>
    <row r="62" spans="1:13" hidden="1">
      <c r="A62" s="48"/>
      <c r="B62" s="96"/>
      <c r="C62" s="37">
        <f t="shared" si="0"/>
        <v>0</v>
      </c>
      <c r="D62" s="50"/>
      <c r="E62" s="51"/>
      <c r="F62" s="52"/>
      <c r="G62" s="41">
        <f t="shared" si="1"/>
        <v>0</v>
      </c>
      <c r="H62" s="37">
        <f t="shared" si="2"/>
        <v>0</v>
      </c>
      <c r="I62" s="53"/>
      <c r="J62" s="54"/>
      <c r="K62" s="55"/>
      <c r="L62" s="41">
        <f t="shared" si="3"/>
        <v>0</v>
      </c>
      <c r="M62" s="37">
        <f t="shared" si="4"/>
        <v>0</v>
      </c>
    </row>
    <row r="63" spans="1:13" hidden="1">
      <c r="A63" s="48"/>
      <c r="B63" s="95"/>
      <c r="C63" s="37">
        <f t="shared" si="0"/>
        <v>0</v>
      </c>
      <c r="D63" s="50"/>
      <c r="E63" s="51"/>
      <c r="F63" s="52"/>
      <c r="G63" s="41">
        <f t="shared" si="1"/>
        <v>0</v>
      </c>
      <c r="H63" s="37">
        <f t="shared" si="2"/>
        <v>0</v>
      </c>
      <c r="I63" s="53"/>
      <c r="J63" s="54"/>
      <c r="K63" s="55"/>
      <c r="L63" s="41">
        <f t="shared" si="3"/>
        <v>0</v>
      </c>
      <c r="M63" s="37">
        <f t="shared" si="4"/>
        <v>0</v>
      </c>
    </row>
    <row r="64" spans="1:13" hidden="1">
      <c r="A64" s="48"/>
      <c r="B64" s="95"/>
      <c r="C64" s="37">
        <f t="shared" si="0"/>
        <v>0</v>
      </c>
      <c r="D64" s="50"/>
      <c r="E64" s="51"/>
      <c r="F64" s="52"/>
      <c r="G64" s="41">
        <f t="shared" si="1"/>
        <v>0</v>
      </c>
      <c r="H64" s="37">
        <f t="shared" si="2"/>
        <v>0</v>
      </c>
      <c r="I64" s="53"/>
      <c r="J64" s="54"/>
      <c r="K64" s="55"/>
      <c r="L64" s="41">
        <f t="shared" si="3"/>
        <v>0</v>
      </c>
      <c r="M64" s="37">
        <f t="shared" si="4"/>
        <v>0</v>
      </c>
    </row>
    <row r="65" spans="1:13" hidden="1">
      <c r="A65" s="48"/>
      <c r="B65" s="95"/>
      <c r="C65" s="37">
        <f t="shared" si="0"/>
        <v>0</v>
      </c>
      <c r="D65" s="50"/>
      <c r="E65" s="51"/>
      <c r="F65" s="40"/>
      <c r="G65" s="41">
        <f t="shared" si="1"/>
        <v>0</v>
      </c>
      <c r="H65" s="37">
        <f t="shared" si="2"/>
        <v>0</v>
      </c>
      <c r="I65" s="53"/>
      <c r="J65" s="54"/>
      <c r="K65" s="55"/>
      <c r="L65" s="41">
        <f t="shared" si="3"/>
        <v>0</v>
      </c>
      <c r="M65" s="37">
        <f t="shared" si="4"/>
        <v>0</v>
      </c>
    </row>
    <row r="66" spans="1:13" hidden="1">
      <c r="A66" s="48"/>
      <c r="B66" s="95"/>
      <c r="C66" s="37">
        <f t="shared" si="0"/>
        <v>0</v>
      </c>
      <c r="D66" s="50"/>
      <c r="E66" s="51"/>
      <c r="F66" s="40"/>
      <c r="G66" s="41">
        <f t="shared" si="1"/>
        <v>0</v>
      </c>
      <c r="H66" s="37">
        <f t="shared" si="2"/>
        <v>0</v>
      </c>
      <c r="I66" s="53"/>
      <c r="J66" s="54"/>
      <c r="K66" s="55"/>
      <c r="L66" s="41">
        <f t="shared" si="3"/>
        <v>0</v>
      </c>
      <c r="M66" s="37">
        <f t="shared" si="4"/>
        <v>0</v>
      </c>
    </row>
    <row r="67" spans="1:13" hidden="1">
      <c r="A67" s="48"/>
      <c r="B67" s="95"/>
      <c r="C67" s="37">
        <f t="shared" si="0"/>
        <v>0</v>
      </c>
      <c r="D67" s="50"/>
      <c r="E67" s="51"/>
      <c r="F67" s="40"/>
      <c r="G67" s="41">
        <f t="shared" si="1"/>
        <v>0</v>
      </c>
      <c r="H67" s="37">
        <f t="shared" si="2"/>
        <v>0</v>
      </c>
      <c r="I67" s="53"/>
      <c r="J67" s="54"/>
      <c r="K67" s="55"/>
      <c r="L67" s="41">
        <f t="shared" si="3"/>
        <v>0</v>
      </c>
      <c r="M67" s="37">
        <f t="shared" si="4"/>
        <v>0</v>
      </c>
    </row>
    <row r="68" spans="1:13" hidden="1">
      <c r="A68" s="48"/>
      <c r="B68" s="95"/>
      <c r="C68" s="37">
        <f t="shared" si="0"/>
        <v>0</v>
      </c>
      <c r="D68" s="50"/>
      <c r="E68" s="51"/>
      <c r="F68" s="40"/>
      <c r="G68" s="41">
        <f t="shared" si="1"/>
        <v>0</v>
      </c>
      <c r="H68" s="37">
        <f t="shared" si="2"/>
        <v>0</v>
      </c>
      <c r="I68" s="53"/>
      <c r="J68" s="54"/>
      <c r="K68" s="55"/>
      <c r="L68" s="41">
        <f t="shared" si="3"/>
        <v>0</v>
      </c>
      <c r="M68" s="37">
        <f t="shared" si="4"/>
        <v>0</v>
      </c>
    </row>
    <row r="69" spans="1:13" hidden="1">
      <c r="A69" s="48"/>
      <c r="B69" s="95"/>
      <c r="C69" s="37">
        <f t="shared" si="0"/>
        <v>0</v>
      </c>
      <c r="D69" s="50"/>
      <c r="E69" s="51"/>
      <c r="F69" s="40"/>
      <c r="G69" s="41">
        <f t="shared" si="1"/>
        <v>0</v>
      </c>
      <c r="H69" s="37">
        <f t="shared" si="2"/>
        <v>0</v>
      </c>
      <c r="I69" s="53"/>
      <c r="J69" s="54"/>
      <c r="K69" s="55"/>
      <c r="L69" s="41">
        <f t="shared" si="3"/>
        <v>0</v>
      </c>
      <c r="M69" s="37">
        <f t="shared" si="4"/>
        <v>0</v>
      </c>
    </row>
    <row r="70" spans="1:13" hidden="1">
      <c r="A70" s="48"/>
      <c r="B70" s="95"/>
      <c r="C70" s="37">
        <f t="shared" si="0"/>
        <v>0</v>
      </c>
      <c r="D70" s="50"/>
      <c r="E70" s="51"/>
      <c r="F70" s="40"/>
      <c r="G70" s="41">
        <f t="shared" si="1"/>
        <v>0</v>
      </c>
      <c r="H70" s="37">
        <f t="shared" si="2"/>
        <v>0</v>
      </c>
      <c r="I70" s="53"/>
      <c r="J70" s="54"/>
      <c r="K70" s="55"/>
      <c r="L70" s="41">
        <f t="shared" si="3"/>
        <v>0</v>
      </c>
      <c r="M70" s="37">
        <f t="shared" si="4"/>
        <v>0</v>
      </c>
    </row>
    <row r="71" spans="1:13" hidden="1">
      <c r="A71" s="48"/>
      <c r="B71" s="95"/>
      <c r="C71" s="37">
        <f t="shared" si="0"/>
        <v>0</v>
      </c>
      <c r="D71" s="50"/>
      <c r="E71" s="51"/>
      <c r="F71" s="52"/>
      <c r="G71" s="41">
        <f t="shared" si="1"/>
        <v>0</v>
      </c>
      <c r="H71" s="37">
        <f t="shared" si="2"/>
        <v>0</v>
      </c>
      <c r="I71" s="53"/>
      <c r="J71" s="54"/>
      <c r="K71" s="55"/>
      <c r="L71" s="41">
        <f t="shared" si="3"/>
        <v>0</v>
      </c>
      <c r="M71" s="37">
        <f t="shared" si="4"/>
        <v>0</v>
      </c>
    </row>
    <row r="72" spans="1:13" hidden="1">
      <c r="A72" s="48"/>
      <c r="B72" s="96"/>
      <c r="C72" s="37">
        <f t="shared" si="0"/>
        <v>0</v>
      </c>
      <c r="D72" s="50"/>
      <c r="E72" s="51"/>
      <c r="F72" s="52"/>
      <c r="G72" s="41">
        <f t="shared" si="1"/>
        <v>0</v>
      </c>
      <c r="H72" s="37">
        <f t="shared" si="2"/>
        <v>0</v>
      </c>
      <c r="I72" s="53"/>
      <c r="J72" s="54"/>
      <c r="K72" s="55"/>
      <c r="L72" s="41">
        <f t="shared" si="3"/>
        <v>0</v>
      </c>
      <c r="M72" s="37">
        <f t="shared" si="4"/>
        <v>0</v>
      </c>
    </row>
    <row r="73" spans="1:13" hidden="1">
      <c r="A73" s="48"/>
      <c r="B73" s="95"/>
      <c r="C73" s="37">
        <f t="shared" si="0"/>
        <v>0</v>
      </c>
      <c r="D73" s="50"/>
      <c r="E73" s="51"/>
      <c r="F73" s="52"/>
      <c r="G73" s="41">
        <f t="shared" si="1"/>
        <v>0</v>
      </c>
      <c r="H73" s="37">
        <f t="shared" si="2"/>
        <v>0</v>
      </c>
      <c r="I73" s="53"/>
      <c r="J73" s="54"/>
      <c r="K73" s="55"/>
      <c r="L73" s="41">
        <f t="shared" si="3"/>
        <v>0</v>
      </c>
      <c r="M73" s="37">
        <f t="shared" si="4"/>
        <v>0</v>
      </c>
    </row>
    <row r="74" spans="1:13" hidden="1">
      <c r="A74" s="48"/>
      <c r="B74" s="95"/>
      <c r="C74" s="37">
        <f t="shared" si="0"/>
        <v>0</v>
      </c>
      <c r="D74" s="50"/>
      <c r="E74" s="51"/>
      <c r="F74" s="52"/>
      <c r="G74" s="41">
        <f t="shared" si="1"/>
        <v>0</v>
      </c>
      <c r="H74" s="37">
        <f t="shared" si="2"/>
        <v>0</v>
      </c>
      <c r="I74" s="53"/>
      <c r="J74" s="54"/>
      <c r="K74" s="55"/>
      <c r="L74" s="41">
        <f t="shared" si="3"/>
        <v>0</v>
      </c>
      <c r="M74" s="37">
        <f t="shared" si="4"/>
        <v>0</v>
      </c>
    </row>
    <row r="75" spans="1:13" hidden="1">
      <c r="A75" s="48"/>
      <c r="B75" s="95"/>
      <c r="C75" s="37">
        <f t="shared" si="0"/>
        <v>0</v>
      </c>
      <c r="D75" s="50"/>
      <c r="E75" s="51"/>
      <c r="F75" s="40"/>
      <c r="G75" s="41">
        <f t="shared" si="1"/>
        <v>0</v>
      </c>
      <c r="H75" s="37">
        <f t="shared" si="2"/>
        <v>0</v>
      </c>
      <c r="I75" s="53"/>
      <c r="J75" s="54"/>
      <c r="K75" s="55"/>
      <c r="L75" s="41">
        <f t="shared" si="3"/>
        <v>0</v>
      </c>
      <c r="M75" s="37">
        <f t="shared" si="4"/>
        <v>0</v>
      </c>
    </row>
    <row r="76" spans="1:13" hidden="1">
      <c r="A76" s="48"/>
      <c r="B76" s="95"/>
      <c r="C76" s="37">
        <f t="shared" si="0"/>
        <v>0</v>
      </c>
      <c r="D76" s="50"/>
      <c r="E76" s="51"/>
      <c r="F76" s="40"/>
      <c r="G76" s="41">
        <f t="shared" si="1"/>
        <v>0</v>
      </c>
      <c r="H76" s="37">
        <f t="shared" si="2"/>
        <v>0</v>
      </c>
      <c r="I76" s="53"/>
      <c r="J76" s="54"/>
      <c r="K76" s="55"/>
      <c r="L76" s="41">
        <f t="shared" si="3"/>
        <v>0</v>
      </c>
      <c r="M76" s="37">
        <f t="shared" si="4"/>
        <v>0</v>
      </c>
    </row>
    <row r="77" spans="1:13" hidden="1">
      <c r="A77" s="48"/>
      <c r="B77" s="95"/>
      <c r="C77" s="37">
        <f t="shared" ref="C77:C194" si="5">D77+I77</f>
        <v>0</v>
      </c>
      <c r="D77" s="50"/>
      <c r="E77" s="51"/>
      <c r="F77" s="40"/>
      <c r="G77" s="41">
        <f t="shared" si="1"/>
        <v>0</v>
      </c>
      <c r="H77" s="37">
        <f t="shared" si="2"/>
        <v>0</v>
      </c>
      <c r="I77" s="53"/>
      <c r="J77" s="54"/>
      <c r="K77" s="55"/>
      <c r="L77" s="41">
        <f t="shared" si="3"/>
        <v>0</v>
      </c>
      <c r="M77" s="37">
        <f t="shared" si="4"/>
        <v>0</v>
      </c>
    </row>
    <row r="78" spans="1:13" hidden="1">
      <c r="A78" s="48"/>
      <c r="B78" s="95"/>
      <c r="C78" s="37">
        <f t="shared" si="5"/>
        <v>0</v>
      </c>
      <c r="D78" s="50"/>
      <c r="E78" s="51"/>
      <c r="F78" s="40"/>
      <c r="G78" s="41">
        <f t="shared" ref="G78:G194" si="6">IF(AND(F78&gt;0, F78&lt;60),1,IF(AND(F78&gt;59, F78&lt;100),1.3,IF(AND(F78&gt;99, F78&lt;140),1.7,IF(AND(F78&gt;139, F78&lt;180),2,IF(AND(F78&gt;179, F78&lt;201),2.3,0)))))</f>
        <v>0</v>
      </c>
      <c r="H78" s="37">
        <f t="shared" ref="H78:H194" si="7">D78*E78*G78</f>
        <v>0</v>
      </c>
      <c r="I78" s="53"/>
      <c r="J78" s="54"/>
      <c r="K78" s="55"/>
      <c r="L78" s="41">
        <f t="shared" ref="L78:L194" si="8">IF(AND(K78&gt;0, K78&lt;10),0.2,IF(AND(K78&gt;9, K78&lt;20),0.6,IF(AND(K78&gt;19, K78&lt;38),1,IF(AND(K78&gt;37, K78&lt;63),2,IF(AND(K78&gt;62, K78&lt;76),3,0)))))</f>
        <v>0</v>
      </c>
      <c r="M78" s="37">
        <f t="shared" ref="M78:M194" si="9">I78*J78*L78</f>
        <v>0</v>
      </c>
    </row>
    <row r="79" spans="1:13" hidden="1">
      <c r="A79" s="48"/>
      <c r="B79" s="95"/>
      <c r="C79" s="37">
        <f t="shared" si="5"/>
        <v>0</v>
      </c>
      <c r="D79" s="50"/>
      <c r="E79" s="51"/>
      <c r="F79" s="40"/>
      <c r="G79" s="41">
        <f t="shared" si="6"/>
        <v>0</v>
      </c>
      <c r="H79" s="37">
        <f t="shared" si="7"/>
        <v>0</v>
      </c>
      <c r="I79" s="53"/>
      <c r="J79" s="54"/>
      <c r="K79" s="55"/>
      <c r="L79" s="41">
        <f t="shared" si="8"/>
        <v>0</v>
      </c>
      <c r="M79" s="37">
        <f t="shared" si="9"/>
        <v>0</v>
      </c>
    </row>
    <row r="80" spans="1:13" hidden="1">
      <c r="A80" s="48"/>
      <c r="B80" s="95"/>
      <c r="C80" s="37">
        <f t="shared" si="5"/>
        <v>0</v>
      </c>
      <c r="D80" s="50"/>
      <c r="E80" s="51"/>
      <c r="F80" s="40"/>
      <c r="G80" s="41">
        <f t="shared" si="6"/>
        <v>0</v>
      </c>
      <c r="H80" s="37">
        <f t="shared" si="7"/>
        <v>0</v>
      </c>
      <c r="I80" s="53"/>
      <c r="J80" s="54"/>
      <c r="K80" s="55"/>
      <c r="L80" s="41">
        <f t="shared" si="8"/>
        <v>0</v>
      </c>
      <c r="M80" s="37">
        <f t="shared" si="9"/>
        <v>0</v>
      </c>
    </row>
    <row r="81" spans="1:13" hidden="1">
      <c r="A81" s="48"/>
      <c r="B81" s="95"/>
      <c r="C81" s="37">
        <f t="shared" si="5"/>
        <v>0</v>
      </c>
      <c r="D81" s="50"/>
      <c r="E81" s="51"/>
      <c r="F81" s="52"/>
      <c r="G81" s="41">
        <f t="shared" si="6"/>
        <v>0</v>
      </c>
      <c r="H81" s="37">
        <f t="shared" si="7"/>
        <v>0</v>
      </c>
      <c r="I81" s="53"/>
      <c r="J81" s="54"/>
      <c r="K81" s="55"/>
      <c r="L81" s="41">
        <f t="shared" si="8"/>
        <v>0</v>
      </c>
      <c r="M81" s="37">
        <f t="shared" si="9"/>
        <v>0</v>
      </c>
    </row>
    <row r="82" spans="1:13" hidden="1">
      <c r="A82" s="48"/>
      <c r="B82" s="96"/>
      <c r="C82" s="37">
        <f t="shared" si="5"/>
        <v>0</v>
      </c>
      <c r="D82" s="50"/>
      <c r="E82" s="51"/>
      <c r="F82" s="52"/>
      <c r="G82" s="41">
        <f t="shared" si="6"/>
        <v>0</v>
      </c>
      <c r="H82" s="37">
        <f t="shared" si="7"/>
        <v>0</v>
      </c>
      <c r="I82" s="53"/>
      <c r="J82" s="54"/>
      <c r="K82" s="55"/>
      <c r="L82" s="41">
        <f t="shared" si="8"/>
        <v>0</v>
      </c>
      <c r="M82" s="37">
        <f t="shared" si="9"/>
        <v>0</v>
      </c>
    </row>
    <row r="83" spans="1:13" hidden="1">
      <c r="A83" s="48"/>
      <c r="B83" s="95"/>
      <c r="C83" s="37">
        <f t="shared" si="5"/>
        <v>0</v>
      </c>
      <c r="D83" s="50"/>
      <c r="E83" s="51"/>
      <c r="F83" s="52"/>
      <c r="G83" s="41">
        <f t="shared" si="6"/>
        <v>0</v>
      </c>
      <c r="H83" s="37">
        <f t="shared" si="7"/>
        <v>0</v>
      </c>
      <c r="I83" s="53"/>
      <c r="J83" s="54"/>
      <c r="K83" s="55"/>
      <c r="L83" s="41">
        <f t="shared" si="8"/>
        <v>0</v>
      </c>
      <c r="M83" s="37">
        <f t="shared" si="9"/>
        <v>0</v>
      </c>
    </row>
    <row r="84" spans="1:13" hidden="1">
      <c r="A84" s="48"/>
      <c r="B84" s="95"/>
      <c r="C84" s="37">
        <f t="shared" si="5"/>
        <v>0</v>
      </c>
      <c r="D84" s="50"/>
      <c r="E84" s="51"/>
      <c r="F84" s="52"/>
      <c r="G84" s="41">
        <f t="shared" si="6"/>
        <v>0</v>
      </c>
      <c r="H84" s="37">
        <f t="shared" si="7"/>
        <v>0</v>
      </c>
      <c r="I84" s="53"/>
      <c r="J84" s="54"/>
      <c r="K84" s="55"/>
      <c r="L84" s="41">
        <f t="shared" si="8"/>
        <v>0</v>
      </c>
      <c r="M84" s="37">
        <f t="shared" si="9"/>
        <v>0</v>
      </c>
    </row>
    <row r="85" spans="1:13" hidden="1">
      <c r="A85" s="48"/>
      <c r="B85" s="95"/>
      <c r="C85" s="37">
        <f t="shared" si="5"/>
        <v>0</v>
      </c>
      <c r="D85" s="50"/>
      <c r="E85" s="51"/>
      <c r="F85" s="40"/>
      <c r="G85" s="41">
        <f t="shared" si="6"/>
        <v>0</v>
      </c>
      <c r="H85" s="37">
        <f t="shared" si="7"/>
        <v>0</v>
      </c>
      <c r="I85" s="53"/>
      <c r="J85" s="54"/>
      <c r="K85" s="55"/>
      <c r="L85" s="41">
        <f t="shared" si="8"/>
        <v>0</v>
      </c>
      <c r="M85" s="37">
        <f t="shared" si="9"/>
        <v>0</v>
      </c>
    </row>
    <row r="86" spans="1:13" hidden="1">
      <c r="A86" s="48"/>
      <c r="B86" s="95"/>
      <c r="C86" s="37">
        <f t="shared" si="5"/>
        <v>0</v>
      </c>
      <c r="D86" s="50"/>
      <c r="E86" s="51"/>
      <c r="F86" s="40"/>
      <c r="G86" s="41">
        <f t="shared" si="6"/>
        <v>0</v>
      </c>
      <c r="H86" s="37">
        <f t="shared" si="7"/>
        <v>0</v>
      </c>
      <c r="I86" s="53"/>
      <c r="J86" s="54"/>
      <c r="K86" s="55"/>
      <c r="L86" s="41">
        <f t="shared" si="8"/>
        <v>0</v>
      </c>
      <c r="M86" s="37">
        <f t="shared" si="9"/>
        <v>0</v>
      </c>
    </row>
    <row r="87" spans="1:13" hidden="1">
      <c r="A87" s="48"/>
      <c r="B87" s="95"/>
      <c r="C87" s="37">
        <f t="shared" si="5"/>
        <v>0</v>
      </c>
      <c r="D87" s="50"/>
      <c r="E87" s="51"/>
      <c r="F87" s="40"/>
      <c r="G87" s="41">
        <f t="shared" si="6"/>
        <v>0</v>
      </c>
      <c r="H87" s="37">
        <f t="shared" si="7"/>
        <v>0</v>
      </c>
      <c r="I87" s="53"/>
      <c r="J87" s="54"/>
      <c r="K87" s="55"/>
      <c r="L87" s="41">
        <f t="shared" si="8"/>
        <v>0</v>
      </c>
      <c r="M87" s="37">
        <f t="shared" si="9"/>
        <v>0</v>
      </c>
    </row>
    <row r="88" spans="1:13" hidden="1">
      <c r="A88" s="48"/>
      <c r="B88" s="95"/>
      <c r="C88" s="37">
        <f t="shared" si="5"/>
        <v>0</v>
      </c>
      <c r="D88" s="50"/>
      <c r="E88" s="51"/>
      <c r="F88" s="40"/>
      <c r="G88" s="41">
        <f t="shared" si="6"/>
        <v>0</v>
      </c>
      <c r="H88" s="37">
        <f t="shared" si="7"/>
        <v>0</v>
      </c>
      <c r="I88" s="53"/>
      <c r="J88" s="54"/>
      <c r="K88" s="55"/>
      <c r="L88" s="41">
        <f t="shared" si="8"/>
        <v>0</v>
      </c>
      <c r="M88" s="37">
        <f t="shared" si="9"/>
        <v>0</v>
      </c>
    </row>
    <row r="89" spans="1:13" hidden="1">
      <c r="A89" s="48"/>
      <c r="B89" s="95"/>
      <c r="C89" s="37">
        <f t="shared" si="5"/>
        <v>0</v>
      </c>
      <c r="D89" s="50"/>
      <c r="E89" s="51"/>
      <c r="F89" s="40"/>
      <c r="G89" s="41">
        <f t="shared" si="6"/>
        <v>0</v>
      </c>
      <c r="H89" s="37">
        <f t="shared" si="7"/>
        <v>0</v>
      </c>
      <c r="I89" s="53"/>
      <c r="J89" s="54"/>
      <c r="K89" s="55"/>
      <c r="L89" s="41">
        <f t="shared" si="8"/>
        <v>0</v>
      </c>
      <c r="M89" s="37">
        <f t="shared" si="9"/>
        <v>0</v>
      </c>
    </row>
    <row r="90" spans="1:13" hidden="1">
      <c r="A90" s="48"/>
      <c r="B90" s="95"/>
      <c r="C90" s="37">
        <f t="shared" si="5"/>
        <v>0</v>
      </c>
      <c r="D90" s="50"/>
      <c r="E90" s="51"/>
      <c r="F90" s="40"/>
      <c r="G90" s="41">
        <f t="shared" si="6"/>
        <v>0</v>
      </c>
      <c r="H90" s="37">
        <f t="shared" si="7"/>
        <v>0</v>
      </c>
      <c r="I90" s="53"/>
      <c r="J90" s="54"/>
      <c r="K90" s="55"/>
      <c r="L90" s="41">
        <f t="shared" si="8"/>
        <v>0</v>
      </c>
      <c r="M90" s="37">
        <f t="shared" si="9"/>
        <v>0</v>
      </c>
    </row>
    <row r="91" spans="1:13" hidden="1">
      <c r="A91" s="48"/>
      <c r="B91" s="95"/>
      <c r="C91" s="37">
        <f t="shared" si="5"/>
        <v>0</v>
      </c>
      <c r="D91" s="50"/>
      <c r="E91" s="51"/>
      <c r="F91" s="40"/>
      <c r="G91" s="41">
        <f t="shared" si="6"/>
        <v>0</v>
      </c>
      <c r="H91" s="37">
        <f t="shared" si="7"/>
        <v>0</v>
      </c>
      <c r="I91" s="53"/>
      <c r="J91" s="54"/>
      <c r="K91" s="55"/>
      <c r="L91" s="41">
        <f t="shared" si="8"/>
        <v>0</v>
      </c>
      <c r="M91" s="37">
        <f t="shared" si="9"/>
        <v>0</v>
      </c>
    </row>
    <row r="92" spans="1:13" hidden="1">
      <c r="A92" s="48"/>
      <c r="B92" s="95"/>
      <c r="C92" s="37">
        <f t="shared" si="5"/>
        <v>0</v>
      </c>
      <c r="D92" s="50"/>
      <c r="E92" s="51"/>
      <c r="F92" s="40"/>
      <c r="G92" s="41">
        <f t="shared" si="6"/>
        <v>0</v>
      </c>
      <c r="H92" s="37">
        <f t="shared" si="7"/>
        <v>0</v>
      </c>
      <c r="I92" s="53"/>
      <c r="J92" s="54"/>
      <c r="K92" s="55"/>
      <c r="L92" s="41">
        <f t="shared" si="8"/>
        <v>0</v>
      </c>
      <c r="M92" s="37">
        <f t="shared" si="9"/>
        <v>0</v>
      </c>
    </row>
    <row r="93" spans="1:13" hidden="1">
      <c r="A93" s="48"/>
      <c r="B93" s="95"/>
      <c r="C93" s="37">
        <f t="shared" si="5"/>
        <v>0</v>
      </c>
      <c r="D93" s="50"/>
      <c r="E93" s="51"/>
      <c r="F93" s="52"/>
      <c r="G93" s="41">
        <f t="shared" si="6"/>
        <v>0</v>
      </c>
      <c r="H93" s="37">
        <f t="shared" si="7"/>
        <v>0</v>
      </c>
      <c r="I93" s="53"/>
      <c r="J93" s="54"/>
      <c r="K93" s="55"/>
      <c r="L93" s="41">
        <f t="shared" si="8"/>
        <v>0</v>
      </c>
      <c r="M93" s="37">
        <f t="shared" si="9"/>
        <v>0</v>
      </c>
    </row>
    <row r="94" spans="1:13" hidden="1">
      <c r="A94" s="56"/>
      <c r="B94" s="96"/>
      <c r="C94" s="37">
        <f t="shared" si="5"/>
        <v>0</v>
      </c>
      <c r="D94" s="50"/>
      <c r="E94" s="51"/>
      <c r="F94" s="52"/>
      <c r="G94" s="41">
        <f t="shared" si="6"/>
        <v>0</v>
      </c>
      <c r="H94" s="37">
        <f t="shared" si="7"/>
        <v>0</v>
      </c>
      <c r="I94" s="53"/>
      <c r="J94" s="54"/>
      <c r="K94" s="55"/>
      <c r="L94" s="41">
        <f t="shared" si="8"/>
        <v>0</v>
      </c>
      <c r="M94" s="37">
        <f t="shared" si="9"/>
        <v>0</v>
      </c>
    </row>
    <row r="95" spans="1:13" hidden="1">
      <c r="A95" s="48"/>
      <c r="B95" s="95"/>
      <c r="C95" s="37">
        <f t="shared" si="5"/>
        <v>0</v>
      </c>
      <c r="D95" s="50"/>
      <c r="E95" s="51"/>
      <c r="F95" s="40"/>
      <c r="G95" s="41">
        <f t="shared" si="6"/>
        <v>0</v>
      </c>
      <c r="H95" s="37">
        <f t="shared" si="7"/>
        <v>0</v>
      </c>
      <c r="I95" s="53"/>
      <c r="J95" s="54"/>
      <c r="K95" s="55"/>
      <c r="L95" s="41">
        <f t="shared" si="8"/>
        <v>0</v>
      </c>
      <c r="M95" s="37">
        <f t="shared" si="9"/>
        <v>0</v>
      </c>
    </row>
    <row r="96" spans="1:13" hidden="1">
      <c r="A96" s="48"/>
      <c r="B96" s="95"/>
      <c r="C96" s="37">
        <f t="shared" si="5"/>
        <v>0</v>
      </c>
      <c r="D96" s="50"/>
      <c r="E96" s="51"/>
      <c r="F96" s="40"/>
      <c r="G96" s="41">
        <f t="shared" si="6"/>
        <v>0</v>
      </c>
      <c r="H96" s="37">
        <f t="shared" si="7"/>
        <v>0</v>
      </c>
      <c r="I96" s="53"/>
      <c r="J96" s="54"/>
      <c r="K96" s="55"/>
      <c r="L96" s="41">
        <f t="shared" si="8"/>
        <v>0</v>
      </c>
      <c r="M96" s="37">
        <f t="shared" si="9"/>
        <v>0</v>
      </c>
    </row>
    <row r="97" spans="1:13" hidden="1">
      <c r="A97" s="48"/>
      <c r="B97" s="95"/>
      <c r="C97" s="37">
        <f t="shared" si="5"/>
        <v>0</v>
      </c>
      <c r="D97" s="50"/>
      <c r="E97" s="51"/>
      <c r="F97" s="40"/>
      <c r="G97" s="41">
        <f t="shared" si="6"/>
        <v>0</v>
      </c>
      <c r="H97" s="37">
        <f t="shared" si="7"/>
        <v>0</v>
      </c>
      <c r="I97" s="53"/>
      <c r="J97" s="54"/>
      <c r="K97" s="55"/>
      <c r="L97" s="41">
        <f t="shared" si="8"/>
        <v>0</v>
      </c>
      <c r="M97" s="37">
        <f t="shared" si="9"/>
        <v>0</v>
      </c>
    </row>
    <row r="98" spans="1:13" hidden="1">
      <c r="A98" s="48"/>
      <c r="B98" s="95"/>
      <c r="C98" s="37">
        <f t="shared" si="5"/>
        <v>0</v>
      </c>
      <c r="D98" s="50"/>
      <c r="E98" s="51"/>
      <c r="F98" s="40"/>
      <c r="G98" s="41">
        <f t="shared" si="6"/>
        <v>0</v>
      </c>
      <c r="H98" s="37">
        <f t="shared" si="7"/>
        <v>0</v>
      </c>
      <c r="I98" s="53"/>
      <c r="J98" s="54"/>
      <c r="K98" s="55"/>
      <c r="L98" s="41">
        <f t="shared" si="8"/>
        <v>0</v>
      </c>
      <c r="M98" s="37">
        <f t="shared" si="9"/>
        <v>0</v>
      </c>
    </row>
    <row r="99" spans="1:13" hidden="1">
      <c r="A99" s="48"/>
      <c r="B99" s="95"/>
      <c r="C99" s="37">
        <f t="shared" si="5"/>
        <v>0</v>
      </c>
      <c r="D99" s="50"/>
      <c r="E99" s="51"/>
      <c r="F99" s="40"/>
      <c r="G99" s="41">
        <f t="shared" si="6"/>
        <v>0</v>
      </c>
      <c r="H99" s="37">
        <f t="shared" si="7"/>
        <v>0</v>
      </c>
      <c r="I99" s="53"/>
      <c r="J99" s="54"/>
      <c r="K99" s="55"/>
      <c r="L99" s="41">
        <f t="shared" si="8"/>
        <v>0</v>
      </c>
      <c r="M99" s="37">
        <f t="shared" si="9"/>
        <v>0</v>
      </c>
    </row>
    <row r="100" spans="1:13" hidden="1">
      <c r="A100" s="48"/>
      <c r="B100" s="95"/>
      <c r="C100" s="37">
        <f t="shared" si="5"/>
        <v>0</v>
      </c>
      <c r="D100" s="50"/>
      <c r="E100" s="51"/>
      <c r="F100" s="52"/>
      <c r="G100" s="41">
        <f t="shared" si="6"/>
        <v>0</v>
      </c>
      <c r="H100" s="37">
        <f t="shared" si="7"/>
        <v>0</v>
      </c>
      <c r="I100" s="53"/>
      <c r="J100" s="54"/>
      <c r="K100" s="55"/>
      <c r="L100" s="41">
        <f t="shared" si="8"/>
        <v>0</v>
      </c>
      <c r="M100" s="37">
        <f t="shared" si="9"/>
        <v>0</v>
      </c>
    </row>
    <row r="101" spans="1:13" hidden="1">
      <c r="A101" s="48"/>
      <c r="B101" s="95"/>
      <c r="C101" s="37">
        <f t="shared" si="5"/>
        <v>0</v>
      </c>
      <c r="D101" s="50"/>
      <c r="E101" s="51"/>
      <c r="F101" s="40"/>
      <c r="G101" s="41">
        <f t="shared" si="6"/>
        <v>0</v>
      </c>
      <c r="H101" s="37">
        <f t="shared" si="7"/>
        <v>0</v>
      </c>
      <c r="I101" s="53"/>
      <c r="J101" s="54"/>
      <c r="K101" s="55"/>
      <c r="L101" s="41">
        <f t="shared" si="8"/>
        <v>0</v>
      </c>
      <c r="M101" s="37">
        <f t="shared" si="9"/>
        <v>0</v>
      </c>
    </row>
    <row r="102" spans="1:13" hidden="1">
      <c r="A102" s="48"/>
      <c r="B102" s="95"/>
      <c r="C102" s="37">
        <f t="shared" si="5"/>
        <v>0</v>
      </c>
      <c r="D102" s="50"/>
      <c r="E102" s="51"/>
      <c r="F102" s="40"/>
      <c r="G102" s="41">
        <f t="shared" si="6"/>
        <v>0</v>
      </c>
      <c r="H102" s="37">
        <f t="shared" si="7"/>
        <v>0</v>
      </c>
      <c r="I102" s="53"/>
      <c r="J102" s="54"/>
      <c r="K102" s="55"/>
      <c r="L102" s="41">
        <f t="shared" si="8"/>
        <v>0</v>
      </c>
      <c r="M102" s="37">
        <f t="shared" si="9"/>
        <v>0</v>
      </c>
    </row>
    <row r="103" spans="1:13" hidden="1">
      <c r="A103" s="48"/>
      <c r="B103" s="95"/>
      <c r="C103" s="37">
        <f t="shared" si="5"/>
        <v>0</v>
      </c>
      <c r="D103" s="50"/>
      <c r="E103" s="51"/>
      <c r="F103" s="52"/>
      <c r="G103" s="41">
        <f t="shared" si="6"/>
        <v>0</v>
      </c>
      <c r="H103" s="37">
        <f t="shared" si="7"/>
        <v>0</v>
      </c>
      <c r="I103" s="53"/>
      <c r="J103" s="54"/>
      <c r="K103" s="55"/>
      <c r="L103" s="41">
        <f t="shared" si="8"/>
        <v>0</v>
      </c>
      <c r="M103" s="37">
        <f t="shared" si="9"/>
        <v>0</v>
      </c>
    </row>
    <row r="104" spans="1:13" hidden="1">
      <c r="A104" s="48"/>
      <c r="B104" s="96"/>
      <c r="C104" s="37">
        <f t="shared" si="5"/>
        <v>0</v>
      </c>
      <c r="D104" s="50"/>
      <c r="E104" s="51"/>
      <c r="F104" s="52"/>
      <c r="G104" s="41">
        <f t="shared" si="6"/>
        <v>0</v>
      </c>
      <c r="H104" s="37">
        <f t="shared" si="7"/>
        <v>0</v>
      </c>
      <c r="I104" s="53"/>
      <c r="J104" s="54"/>
      <c r="K104" s="55"/>
      <c r="L104" s="41">
        <f t="shared" si="8"/>
        <v>0</v>
      </c>
      <c r="M104" s="37">
        <f t="shared" si="9"/>
        <v>0</v>
      </c>
    </row>
    <row r="105" spans="1:13" hidden="1">
      <c r="A105" s="48"/>
      <c r="B105" s="95"/>
      <c r="C105" s="37">
        <f t="shared" si="5"/>
        <v>0</v>
      </c>
      <c r="D105" s="50"/>
      <c r="E105" s="51"/>
      <c r="F105" s="40"/>
      <c r="G105" s="41">
        <f t="shared" si="6"/>
        <v>0</v>
      </c>
      <c r="H105" s="37">
        <f t="shared" si="7"/>
        <v>0</v>
      </c>
      <c r="I105" s="53"/>
      <c r="J105" s="54"/>
      <c r="K105" s="55"/>
      <c r="L105" s="41">
        <f t="shared" si="8"/>
        <v>0</v>
      </c>
      <c r="M105" s="37">
        <f t="shared" si="9"/>
        <v>0</v>
      </c>
    </row>
    <row r="106" spans="1:13" hidden="1">
      <c r="A106" s="48"/>
      <c r="B106" s="95"/>
      <c r="C106" s="37">
        <f t="shared" si="5"/>
        <v>0</v>
      </c>
      <c r="D106" s="50"/>
      <c r="E106" s="51"/>
      <c r="F106" s="40"/>
      <c r="G106" s="41">
        <f t="shared" si="6"/>
        <v>0</v>
      </c>
      <c r="H106" s="37">
        <f t="shared" si="7"/>
        <v>0</v>
      </c>
      <c r="I106" s="53"/>
      <c r="J106" s="54"/>
      <c r="K106" s="55"/>
      <c r="L106" s="41">
        <f t="shared" si="8"/>
        <v>0</v>
      </c>
      <c r="M106" s="37">
        <f t="shared" si="9"/>
        <v>0</v>
      </c>
    </row>
    <row r="107" spans="1:13" hidden="1">
      <c r="A107" s="48"/>
      <c r="B107" s="95"/>
      <c r="C107" s="37">
        <f t="shared" si="5"/>
        <v>0</v>
      </c>
      <c r="D107" s="50"/>
      <c r="E107" s="51"/>
      <c r="F107" s="40"/>
      <c r="G107" s="41">
        <f t="shared" si="6"/>
        <v>0</v>
      </c>
      <c r="H107" s="37">
        <f t="shared" si="7"/>
        <v>0</v>
      </c>
      <c r="I107" s="53"/>
      <c r="J107" s="54"/>
      <c r="K107" s="55"/>
      <c r="L107" s="41">
        <f t="shared" si="8"/>
        <v>0</v>
      </c>
      <c r="M107" s="37">
        <f t="shared" si="9"/>
        <v>0</v>
      </c>
    </row>
    <row r="108" spans="1:13" hidden="1">
      <c r="A108" s="48"/>
      <c r="B108" s="95"/>
      <c r="C108" s="37">
        <f t="shared" si="5"/>
        <v>0</v>
      </c>
      <c r="D108" s="50"/>
      <c r="E108" s="51"/>
      <c r="F108" s="40"/>
      <c r="G108" s="41">
        <f t="shared" si="6"/>
        <v>0</v>
      </c>
      <c r="H108" s="37">
        <f t="shared" si="7"/>
        <v>0</v>
      </c>
      <c r="I108" s="53"/>
      <c r="J108" s="54"/>
      <c r="K108" s="55"/>
      <c r="L108" s="41">
        <f t="shared" si="8"/>
        <v>0</v>
      </c>
      <c r="M108" s="37">
        <f t="shared" si="9"/>
        <v>0</v>
      </c>
    </row>
    <row r="109" spans="1:13" hidden="1">
      <c r="A109" s="48"/>
      <c r="B109" s="95"/>
      <c r="C109" s="37">
        <f t="shared" si="5"/>
        <v>0</v>
      </c>
      <c r="D109" s="50"/>
      <c r="E109" s="51"/>
      <c r="F109" s="40"/>
      <c r="G109" s="41">
        <f t="shared" si="6"/>
        <v>0</v>
      </c>
      <c r="H109" s="37">
        <f t="shared" si="7"/>
        <v>0</v>
      </c>
      <c r="I109" s="53"/>
      <c r="J109" s="54"/>
      <c r="K109" s="55"/>
      <c r="L109" s="41">
        <f t="shared" si="8"/>
        <v>0</v>
      </c>
      <c r="M109" s="37">
        <f t="shared" si="9"/>
        <v>0</v>
      </c>
    </row>
    <row r="110" spans="1:13" hidden="1">
      <c r="A110" s="48"/>
      <c r="B110" s="95"/>
      <c r="C110" s="37">
        <f t="shared" si="5"/>
        <v>0</v>
      </c>
      <c r="D110" s="50"/>
      <c r="E110" s="51"/>
      <c r="F110" s="40"/>
      <c r="G110" s="41">
        <f t="shared" si="6"/>
        <v>0</v>
      </c>
      <c r="H110" s="37">
        <f t="shared" si="7"/>
        <v>0</v>
      </c>
      <c r="I110" s="53"/>
      <c r="J110" s="54"/>
      <c r="K110" s="55"/>
      <c r="L110" s="41">
        <f t="shared" si="8"/>
        <v>0</v>
      </c>
      <c r="M110" s="37">
        <f t="shared" si="9"/>
        <v>0</v>
      </c>
    </row>
    <row r="111" spans="1:13" hidden="1">
      <c r="A111" s="48"/>
      <c r="B111" s="95"/>
      <c r="C111" s="37">
        <f t="shared" si="5"/>
        <v>0</v>
      </c>
      <c r="D111" s="50"/>
      <c r="E111" s="51"/>
      <c r="F111" s="40"/>
      <c r="G111" s="41">
        <f t="shared" si="6"/>
        <v>0</v>
      </c>
      <c r="H111" s="37">
        <f t="shared" si="7"/>
        <v>0</v>
      </c>
      <c r="I111" s="53"/>
      <c r="J111" s="54"/>
      <c r="K111" s="55"/>
      <c r="L111" s="41">
        <f t="shared" si="8"/>
        <v>0</v>
      </c>
      <c r="M111" s="37">
        <f t="shared" si="9"/>
        <v>0</v>
      </c>
    </row>
    <row r="112" spans="1:13" hidden="1">
      <c r="A112" s="48"/>
      <c r="B112" s="95"/>
      <c r="C112" s="37">
        <f t="shared" si="5"/>
        <v>0</v>
      </c>
      <c r="D112" s="50"/>
      <c r="E112" s="51"/>
      <c r="F112" s="52"/>
      <c r="G112" s="41">
        <f t="shared" si="6"/>
        <v>0</v>
      </c>
      <c r="H112" s="37">
        <f t="shared" si="7"/>
        <v>0</v>
      </c>
      <c r="I112" s="53"/>
      <c r="J112" s="54"/>
      <c r="K112" s="55"/>
      <c r="L112" s="41">
        <f t="shared" si="8"/>
        <v>0</v>
      </c>
      <c r="M112" s="37">
        <f t="shared" si="9"/>
        <v>0</v>
      </c>
    </row>
    <row r="113" spans="1:13">
      <c r="A113" s="48" t="s">
        <v>48</v>
      </c>
      <c r="B113" s="95"/>
      <c r="C113" s="37">
        <f t="shared" si="5"/>
        <v>2</v>
      </c>
      <c r="D113" s="50">
        <v>2</v>
      </c>
      <c r="E113" s="51">
        <v>2</v>
      </c>
      <c r="F113" s="52">
        <v>26</v>
      </c>
      <c r="G113" s="41">
        <f t="shared" si="6"/>
        <v>1</v>
      </c>
      <c r="H113" s="37">
        <f t="shared" si="7"/>
        <v>4</v>
      </c>
      <c r="I113" s="53">
        <v>0</v>
      </c>
      <c r="J113" s="54">
        <v>2</v>
      </c>
      <c r="K113" s="55">
        <v>26</v>
      </c>
      <c r="L113" s="41">
        <f t="shared" si="8"/>
        <v>1</v>
      </c>
      <c r="M113" s="37">
        <f t="shared" si="9"/>
        <v>0</v>
      </c>
    </row>
    <row r="114" spans="1:13">
      <c r="A114" s="48"/>
      <c r="B114" s="97"/>
      <c r="C114" s="37">
        <f t="shared" si="5"/>
        <v>2</v>
      </c>
      <c r="D114" s="50">
        <v>2</v>
      </c>
      <c r="E114" s="51">
        <v>2</v>
      </c>
      <c r="F114" s="52">
        <v>26</v>
      </c>
      <c r="G114" s="41">
        <f t="shared" si="6"/>
        <v>1</v>
      </c>
      <c r="H114" s="37">
        <f t="shared" si="7"/>
        <v>4</v>
      </c>
      <c r="I114" s="53">
        <v>0</v>
      </c>
      <c r="J114" s="54">
        <v>2</v>
      </c>
      <c r="K114" s="55">
        <v>26</v>
      </c>
      <c r="L114" s="41">
        <f t="shared" si="8"/>
        <v>1</v>
      </c>
      <c r="M114" s="37">
        <f t="shared" si="9"/>
        <v>0</v>
      </c>
    </row>
    <row r="115" spans="1:13">
      <c r="A115" s="48"/>
      <c r="B115" s="95"/>
      <c r="C115" s="37">
        <f t="shared" si="5"/>
        <v>2</v>
      </c>
      <c r="D115" s="50">
        <v>1</v>
      </c>
      <c r="E115" s="51">
        <v>2</v>
      </c>
      <c r="F115" s="52">
        <v>26</v>
      </c>
      <c r="G115" s="41">
        <f t="shared" si="6"/>
        <v>1</v>
      </c>
      <c r="H115" s="37">
        <f t="shared" si="7"/>
        <v>2</v>
      </c>
      <c r="I115" s="53">
        <v>1</v>
      </c>
      <c r="J115" s="54">
        <v>2</v>
      </c>
      <c r="K115" s="55">
        <v>26</v>
      </c>
      <c r="L115" s="41">
        <f t="shared" si="8"/>
        <v>1</v>
      </c>
      <c r="M115" s="37">
        <f t="shared" si="9"/>
        <v>2</v>
      </c>
    </row>
    <row r="116" spans="1:13">
      <c r="A116" s="48"/>
      <c r="B116" s="95"/>
      <c r="C116" s="37">
        <f t="shared" si="5"/>
        <v>2</v>
      </c>
      <c r="D116" s="50">
        <v>2</v>
      </c>
      <c r="E116" s="51">
        <v>2</v>
      </c>
      <c r="F116" s="52">
        <v>26</v>
      </c>
      <c r="G116" s="41">
        <f t="shared" si="6"/>
        <v>1</v>
      </c>
      <c r="H116" s="37">
        <f t="shared" si="7"/>
        <v>4</v>
      </c>
      <c r="I116" s="53">
        <v>0</v>
      </c>
      <c r="J116" s="54">
        <v>2</v>
      </c>
      <c r="K116" s="55">
        <v>26</v>
      </c>
      <c r="L116" s="41">
        <f t="shared" si="8"/>
        <v>1</v>
      </c>
      <c r="M116" s="37">
        <f t="shared" si="9"/>
        <v>0</v>
      </c>
    </row>
    <row r="117" spans="1:13">
      <c r="A117" s="48"/>
      <c r="B117" s="95"/>
      <c r="C117" s="37">
        <f t="shared" si="5"/>
        <v>2</v>
      </c>
      <c r="D117" s="50">
        <v>1</v>
      </c>
      <c r="E117" s="51">
        <v>2</v>
      </c>
      <c r="F117" s="52">
        <v>26</v>
      </c>
      <c r="G117" s="41">
        <f t="shared" si="6"/>
        <v>1</v>
      </c>
      <c r="H117" s="37">
        <f t="shared" si="7"/>
        <v>2</v>
      </c>
      <c r="I117" s="53">
        <v>1</v>
      </c>
      <c r="J117" s="54">
        <v>2</v>
      </c>
      <c r="K117" s="55">
        <v>26</v>
      </c>
      <c r="L117" s="41">
        <f t="shared" si="8"/>
        <v>1</v>
      </c>
      <c r="M117" s="37">
        <f t="shared" si="9"/>
        <v>2</v>
      </c>
    </row>
    <row r="118" spans="1:13">
      <c r="A118" s="48"/>
      <c r="B118" s="95"/>
      <c r="C118" s="37">
        <f t="shared" si="5"/>
        <v>2</v>
      </c>
      <c r="D118" s="50">
        <v>2</v>
      </c>
      <c r="E118" s="51">
        <v>2</v>
      </c>
      <c r="F118" s="52">
        <v>26</v>
      </c>
      <c r="G118" s="41">
        <f t="shared" si="6"/>
        <v>1</v>
      </c>
      <c r="H118" s="37">
        <f t="shared" si="7"/>
        <v>4</v>
      </c>
      <c r="I118" s="53">
        <v>0</v>
      </c>
      <c r="J118" s="54">
        <v>2</v>
      </c>
      <c r="K118" s="55">
        <v>26</v>
      </c>
      <c r="L118" s="41">
        <f t="shared" si="8"/>
        <v>1</v>
      </c>
      <c r="M118" s="37">
        <f t="shared" si="9"/>
        <v>0</v>
      </c>
    </row>
    <row r="119" spans="1:13">
      <c r="A119" s="48"/>
      <c r="B119" s="95"/>
      <c r="C119" s="37">
        <f t="shared" si="5"/>
        <v>2</v>
      </c>
      <c r="D119" s="50">
        <v>1</v>
      </c>
      <c r="E119" s="51">
        <v>2</v>
      </c>
      <c r="F119" s="52">
        <v>26</v>
      </c>
      <c r="G119" s="41">
        <f t="shared" si="6"/>
        <v>1</v>
      </c>
      <c r="H119" s="37">
        <f t="shared" si="7"/>
        <v>2</v>
      </c>
      <c r="I119" s="53">
        <v>1</v>
      </c>
      <c r="J119" s="54">
        <v>2</v>
      </c>
      <c r="K119" s="55">
        <v>26</v>
      </c>
      <c r="L119" s="41">
        <f t="shared" si="8"/>
        <v>1</v>
      </c>
      <c r="M119" s="37">
        <f t="shared" si="9"/>
        <v>2</v>
      </c>
    </row>
    <row r="120" spans="1:13">
      <c r="A120" s="48"/>
      <c r="B120" s="95"/>
      <c r="C120" s="37">
        <f t="shared" si="5"/>
        <v>2</v>
      </c>
      <c r="D120" s="50">
        <v>1</v>
      </c>
      <c r="E120" s="51">
        <v>2</v>
      </c>
      <c r="F120" s="52">
        <v>26</v>
      </c>
      <c r="G120" s="41">
        <f t="shared" si="6"/>
        <v>1</v>
      </c>
      <c r="H120" s="37">
        <f t="shared" si="7"/>
        <v>2</v>
      </c>
      <c r="I120" s="53">
        <v>1</v>
      </c>
      <c r="J120" s="54">
        <v>2</v>
      </c>
      <c r="K120" s="55">
        <v>26</v>
      </c>
      <c r="L120" s="41">
        <f t="shared" si="8"/>
        <v>1</v>
      </c>
      <c r="M120" s="37">
        <f t="shared" si="9"/>
        <v>2</v>
      </c>
    </row>
    <row r="121" spans="1:13">
      <c r="A121" s="48"/>
      <c r="B121" s="95"/>
      <c r="C121" s="37">
        <f t="shared" si="5"/>
        <v>2</v>
      </c>
      <c r="D121" s="50">
        <v>1</v>
      </c>
      <c r="E121" s="51">
        <v>2</v>
      </c>
      <c r="F121" s="52">
        <v>26</v>
      </c>
      <c r="G121" s="41">
        <f t="shared" si="6"/>
        <v>1</v>
      </c>
      <c r="H121" s="37">
        <f t="shared" si="7"/>
        <v>2</v>
      </c>
      <c r="I121" s="53">
        <v>1</v>
      </c>
      <c r="J121" s="54">
        <v>2</v>
      </c>
      <c r="K121" s="55">
        <v>26</v>
      </c>
      <c r="L121" s="41">
        <f t="shared" si="8"/>
        <v>1</v>
      </c>
      <c r="M121" s="37">
        <f t="shared" si="9"/>
        <v>2</v>
      </c>
    </row>
    <row r="122" spans="1:13">
      <c r="A122" s="48"/>
      <c r="B122" s="95"/>
      <c r="C122" s="37">
        <f t="shared" si="5"/>
        <v>2</v>
      </c>
      <c r="D122" s="50">
        <v>2</v>
      </c>
      <c r="E122" s="51">
        <v>2</v>
      </c>
      <c r="F122" s="52">
        <v>26</v>
      </c>
      <c r="G122" s="41">
        <f t="shared" si="6"/>
        <v>1</v>
      </c>
      <c r="H122" s="37">
        <f t="shared" si="7"/>
        <v>4</v>
      </c>
      <c r="I122" s="53">
        <v>0</v>
      </c>
      <c r="J122" s="54">
        <v>2</v>
      </c>
      <c r="K122" s="55">
        <v>26</v>
      </c>
      <c r="L122" s="41">
        <f t="shared" si="8"/>
        <v>1</v>
      </c>
      <c r="M122" s="37">
        <f t="shared" si="9"/>
        <v>0</v>
      </c>
    </row>
    <row r="123" spans="1:13">
      <c r="A123" s="48"/>
      <c r="B123" s="95"/>
      <c r="C123" s="37">
        <f t="shared" si="5"/>
        <v>2</v>
      </c>
      <c r="D123" s="50">
        <v>0</v>
      </c>
      <c r="E123" s="51">
        <v>2</v>
      </c>
      <c r="F123" s="52">
        <v>26</v>
      </c>
      <c r="G123" s="41">
        <f t="shared" si="6"/>
        <v>1</v>
      </c>
      <c r="H123" s="37">
        <f t="shared" si="7"/>
        <v>0</v>
      </c>
      <c r="I123" s="53">
        <v>2</v>
      </c>
      <c r="J123" s="54">
        <v>2</v>
      </c>
      <c r="K123" s="55">
        <v>26</v>
      </c>
      <c r="L123" s="41">
        <f t="shared" si="8"/>
        <v>1</v>
      </c>
      <c r="M123" s="37">
        <f t="shared" si="9"/>
        <v>4</v>
      </c>
    </row>
    <row r="124" spans="1:13">
      <c r="A124" s="48"/>
      <c r="B124" s="95"/>
      <c r="C124" s="37">
        <f t="shared" si="5"/>
        <v>0</v>
      </c>
      <c r="D124" s="50"/>
      <c r="E124" s="51"/>
      <c r="F124" s="52"/>
      <c r="G124" s="41">
        <f t="shared" si="6"/>
        <v>0</v>
      </c>
      <c r="H124" s="37">
        <f t="shared" si="7"/>
        <v>0</v>
      </c>
      <c r="I124" s="53"/>
      <c r="J124" s="54"/>
      <c r="K124" s="55"/>
      <c r="L124" s="41">
        <f t="shared" si="8"/>
        <v>0</v>
      </c>
      <c r="M124" s="37">
        <f t="shared" si="9"/>
        <v>0</v>
      </c>
    </row>
    <row r="125" spans="1:13">
      <c r="A125" s="48" t="s">
        <v>43</v>
      </c>
      <c r="B125" s="98"/>
      <c r="C125" s="37">
        <f t="shared" si="5"/>
        <v>2</v>
      </c>
      <c r="D125" s="50">
        <v>2</v>
      </c>
      <c r="E125" s="51">
        <v>2</v>
      </c>
      <c r="F125" s="52">
        <v>26</v>
      </c>
      <c r="G125" s="41">
        <f t="shared" si="6"/>
        <v>1</v>
      </c>
      <c r="H125" s="37">
        <f t="shared" si="7"/>
        <v>4</v>
      </c>
      <c r="I125" s="53">
        <v>0</v>
      </c>
      <c r="J125" s="54">
        <v>2</v>
      </c>
      <c r="K125" s="55">
        <v>26</v>
      </c>
      <c r="L125" s="41">
        <f t="shared" si="8"/>
        <v>1</v>
      </c>
      <c r="M125" s="37">
        <f t="shared" si="9"/>
        <v>0</v>
      </c>
    </row>
    <row r="126" spans="1:13">
      <c r="A126" s="48"/>
      <c r="B126" s="95"/>
      <c r="C126" s="37">
        <f t="shared" si="5"/>
        <v>2</v>
      </c>
      <c r="D126" s="50">
        <v>2</v>
      </c>
      <c r="E126" s="51">
        <v>2</v>
      </c>
      <c r="F126" s="52">
        <v>26</v>
      </c>
      <c r="G126" s="41">
        <f t="shared" si="6"/>
        <v>1</v>
      </c>
      <c r="H126" s="37">
        <f t="shared" si="7"/>
        <v>4</v>
      </c>
      <c r="I126" s="53">
        <v>0</v>
      </c>
      <c r="J126" s="54">
        <v>2</v>
      </c>
      <c r="K126" s="55">
        <v>26</v>
      </c>
      <c r="L126" s="41">
        <f t="shared" si="8"/>
        <v>1</v>
      </c>
      <c r="M126" s="37">
        <f t="shared" si="9"/>
        <v>0</v>
      </c>
    </row>
    <row r="127" spans="1:13">
      <c r="A127" s="48"/>
      <c r="B127" s="95"/>
      <c r="C127" s="37">
        <f t="shared" si="5"/>
        <v>2</v>
      </c>
      <c r="D127" s="50">
        <v>2</v>
      </c>
      <c r="E127" s="51">
        <v>2</v>
      </c>
      <c r="F127" s="52">
        <v>26</v>
      </c>
      <c r="G127" s="41">
        <f t="shared" si="6"/>
        <v>1</v>
      </c>
      <c r="H127" s="37">
        <f t="shared" si="7"/>
        <v>4</v>
      </c>
      <c r="I127" s="53">
        <v>0</v>
      </c>
      <c r="J127" s="54">
        <v>2</v>
      </c>
      <c r="K127" s="55">
        <v>26</v>
      </c>
      <c r="L127" s="41">
        <f t="shared" si="8"/>
        <v>1</v>
      </c>
      <c r="M127" s="37">
        <f t="shared" si="9"/>
        <v>0</v>
      </c>
    </row>
    <row r="128" spans="1:13">
      <c r="A128" s="48"/>
      <c r="B128" s="95"/>
      <c r="C128" s="37">
        <f t="shared" si="5"/>
        <v>2</v>
      </c>
      <c r="D128" s="50">
        <v>1</v>
      </c>
      <c r="E128" s="51">
        <v>2</v>
      </c>
      <c r="F128" s="52">
        <v>26</v>
      </c>
      <c r="G128" s="41">
        <f t="shared" si="6"/>
        <v>1</v>
      </c>
      <c r="H128" s="37">
        <f t="shared" si="7"/>
        <v>2</v>
      </c>
      <c r="I128" s="53">
        <v>1</v>
      </c>
      <c r="J128" s="54">
        <v>2</v>
      </c>
      <c r="K128" s="55">
        <v>26</v>
      </c>
      <c r="L128" s="41">
        <f t="shared" si="8"/>
        <v>1</v>
      </c>
      <c r="M128" s="37">
        <f t="shared" si="9"/>
        <v>2</v>
      </c>
    </row>
    <row r="129" spans="1:13">
      <c r="A129" s="48"/>
      <c r="B129" s="95"/>
      <c r="C129" s="37">
        <f t="shared" si="5"/>
        <v>2</v>
      </c>
      <c r="D129" s="50">
        <v>1</v>
      </c>
      <c r="E129" s="51">
        <v>2</v>
      </c>
      <c r="F129" s="52">
        <v>26</v>
      </c>
      <c r="G129" s="41">
        <f t="shared" si="6"/>
        <v>1</v>
      </c>
      <c r="H129" s="37">
        <f t="shared" si="7"/>
        <v>2</v>
      </c>
      <c r="I129" s="53">
        <v>1</v>
      </c>
      <c r="J129" s="54">
        <v>2</v>
      </c>
      <c r="K129" s="55">
        <v>26</v>
      </c>
      <c r="L129" s="41">
        <f t="shared" si="8"/>
        <v>1</v>
      </c>
      <c r="M129" s="37">
        <f t="shared" si="9"/>
        <v>2</v>
      </c>
    </row>
    <row r="130" spans="1:13">
      <c r="A130" s="48"/>
      <c r="B130" s="95"/>
      <c r="C130" s="37">
        <f t="shared" si="5"/>
        <v>2</v>
      </c>
      <c r="D130" s="50">
        <v>1</v>
      </c>
      <c r="E130" s="51">
        <v>2</v>
      </c>
      <c r="F130" s="52">
        <v>26</v>
      </c>
      <c r="G130" s="41">
        <f t="shared" si="6"/>
        <v>1</v>
      </c>
      <c r="H130" s="37">
        <f t="shared" si="7"/>
        <v>2</v>
      </c>
      <c r="I130" s="53">
        <v>1</v>
      </c>
      <c r="J130" s="54">
        <v>2</v>
      </c>
      <c r="K130" s="55">
        <v>26</v>
      </c>
      <c r="L130" s="41">
        <f t="shared" si="8"/>
        <v>1</v>
      </c>
      <c r="M130" s="37">
        <f t="shared" si="9"/>
        <v>2</v>
      </c>
    </row>
    <row r="131" spans="1:13">
      <c r="A131" s="48"/>
      <c r="B131" s="95"/>
      <c r="C131" s="37">
        <f t="shared" si="5"/>
        <v>2</v>
      </c>
      <c r="D131" s="50">
        <v>2</v>
      </c>
      <c r="E131" s="51">
        <v>2</v>
      </c>
      <c r="F131" s="52">
        <v>26</v>
      </c>
      <c r="G131" s="41">
        <f t="shared" si="6"/>
        <v>1</v>
      </c>
      <c r="H131" s="37">
        <f t="shared" si="7"/>
        <v>4</v>
      </c>
      <c r="I131" s="53">
        <v>0</v>
      </c>
      <c r="J131" s="54">
        <v>2</v>
      </c>
      <c r="K131" s="55">
        <v>26</v>
      </c>
      <c r="L131" s="41">
        <f t="shared" si="8"/>
        <v>1</v>
      </c>
      <c r="M131" s="37">
        <f t="shared" si="9"/>
        <v>0</v>
      </c>
    </row>
    <row r="132" spans="1:13">
      <c r="A132" s="48"/>
      <c r="B132" s="95"/>
      <c r="C132" s="37">
        <f t="shared" si="5"/>
        <v>2</v>
      </c>
      <c r="D132" s="50">
        <v>1</v>
      </c>
      <c r="E132" s="51">
        <v>2</v>
      </c>
      <c r="F132" s="52">
        <v>26</v>
      </c>
      <c r="G132" s="41">
        <f t="shared" si="6"/>
        <v>1</v>
      </c>
      <c r="H132" s="37">
        <f t="shared" si="7"/>
        <v>2</v>
      </c>
      <c r="I132" s="53">
        <v>1</v>
      </c>
      <c r="J132" s="54">
        <v>2</v>
      </c>
      <c r="K132" s="55">
        <v>26</v>
      </c>
      <c r="L132" s="41">
        <f t="shared" si="8"/>
        <v>1</v>
      </c>
      <c r="M132" s="37">
        <f t="shared" si="9"/>
        <v>2</v>
      </c>
    </row>
    <row r="133" spans="1:13">
      <c r="A133" s="48"/>
      <c r="B133" s="95"/>
      <c r="C133" s="37">
        <f t="shared" si="5"/>
        <v>2</v>
      </c>
      <c r="D133" s="50">
        <v>0</v>
      </c>
      <c r="E133" s="51">
        <v>2</v>
      </c>
      <c r="F133" s="52">
        <v>26</v>
      </c>
      <c r="G133" s="41">
        <f t="shared" si="6"/>
        <v>1</v>
      </c>
      <c r="H133" s="37">
        <f t="shared" si="7"/>
        <v>0</v>
      </c>
      <c r="I133" s="53">
        <v>2</v>
      </c>
      <c r="J133" s="54">
        <v>2</v>
      </c>
      <c r="K133" s="55">
        <v>26</v>
      </c>
      <c r="L133" s="41">
        <f t="shared" si="8"/>
        <v>1</v>
      </c>
      <c r="M133" s="37">
        <f t="shared" si="9"/>
        <v>4</v>
      </c>
    </row>
    <row r="134" spans="1:13">
      <c r="A134" s="48"/>
      <c r="B134" s="98"/>
      <c r="C134" s="37">
        <f t="shared" si="5"/>
        <v>2</v>
      </c>
      <c r="D134" s="50">
        <v>0</v>
      </c>
      <c r="E134" s="51">
        <v>2</v>
      </c>
      <c r="F134" s="52">
        <v>26</v>
      </c>
      <c r="G134" s="41">
        <f t="shared" si="6"/>
        <v>1</v>
      </c>
      <c r="H134" s="37">
        <f t="shared" si="7"/>
        <v>0</v>
      </c>
      <c r="I134" s="53">
        <v>2</v>
      </c>
      <c r="J134" s="54">
        <v>2</v>
      </c>
      <c r="K134" s="55">
        <v>26</v>
      </c>
      <c r="L134" s="41">
        <f t="shared" si="8"/>
        <v>1</v>
      </c>
      <c r="M134" s="37">
        <f t="shared" si="9"/>
        <v>4</v>
      </c>
    </row>
    <row r="135" spans="1:13">
      <c r="A135" s="48"/>
      <c r="B135" s="95"/>
      <c r="C135" s="37">
        <f t="shared" si="5"/>
        <v>2</v>
      </c>
      <c r="D135" s="50">
        <v>1</v>
      </c>
      <c r="E135" s="51">
        <v>2</v>
      </c>
      <c r="F135" s="52">
        <v>26</v>
      </c>
      <c r="G135" s="41">
        <f t="shared" si="6"/>
        <v>1</v>
      </c>
      <c r="H135" s="37">
        <f t="shared" si="7"/>
        <v>2</v>
      </c>
      <c r="I135" s="53">
        <v>1</v>
      </c>
      <c r="J135" s="54">
        <v>2</v>
      </c>
      <c r="K135" s="55">
        <v>26</v>
      </c>
      <c r="L135" s="41">
        <f t="shared" si="8"/>
        <v>1</v>
      </c>
      <c r="M135" s="37">
        <f t="shared" si="9"/>
        <v>2</v>
      </c>
    </row>
    <row r="136" spans="1:13">
      <c r="A136" s="48"/>
      <c r="B136" s="95"/>
      <c r="C136" s="37">
        <f t="shared" si="5"/>
        <v>0</v>
      </c>
      <c r="D136" s="50"/>
      <c r="E136" s="51"/>
      <c r="F136" s="52"/>
      <c r="G136" s="41">
        <f t="shared" si="6"/>
        <v>0</v>
      </c>
      <c r="H136" s="37">
        <f t="shared" si="7"/>
        <v>0</v>
      </c>
      <c r="I136" s="53"/>
      <c r="J136" s="54"/>
      <c r="K136" s="55"/>
      <c r="L136" s="41">
        <f t="shared" si="8"/>
        <v>0</v>
      </c>
      <c r="M136" s="37">
        <f t="shared" si="9"/>
        <v>0</v>
      </c>
    </row>
    <row r="137" spans="1:13">
      <c r="A137" s="48" t="s">
        <v>44</v>
      </c>
      <c r="B137" s="95"/>
      <c r="C137" s="37">
        <f t="shared" si="5"/>
        <v>2</v>
      </c>
      <c r="D137" s="50">
        <v>2</v>
      </c>
      <c r="E137" s="51">
        <v>2</v>
      </c>
      <c r="F137" s="52">
        <v>26</v>
      </c>
      <c r="G137" s="41">
        <f t="shared" si="6"/>
        <v>1</v>
      </c>
      <c r="H137" s="37">
        <f t="shared" si="7"/>
        <v>4</v>
      </c>
      <c r="I137" s="53">
        <v>0</v>
      </c>
      <c r="J137" s="54">
        <v>2</v>
      </c>
      <c r="K137" s="55">
        <v>26</v>
      </c>
      <c r="L137" s="41">
        <f t="shared" si="8"/>
        <v>1</v>
      </c>
      <c r="M137" s="37">
        <f t="shared" si="9"/>
        <v>0</v>
      </c>
    </row>
    <row r="138" spans="1:13">
      <c r="A138" s="48"/>
      <c r="B138" s="95"/>
      <c r="C138" s="37">
        <f t="shared" si="5"/>
        <v>2</v>
      </c>
      <c r="D138" s="50">
        <v>1</v>
      </c>
      <c r="E138" s="51">
        <v>2</v>
      </c>
      <c r="F138" s="52">
        <v>26</v>
      </c>
      <c r="G138" s="41">
        <f t="shared" si="6"/>
        <v>1</v>
      </c>
      <c r="H138" s="37">
        <f t="shared" si="7"/>
        <v>2</v>
      </c>
      <c r="I138" s="53">
        <v>1</v>
      </c>
      <c r="J138" s="54">
        <v>2</v>
      </c>
      <c r="K138" s="55">
        <v>26</v>
      </c>
      <c r="L138" s="41">
        <f t="shared" si="8"/>
        <v>1</v>
      </c>
      <c r="M138" s="37">
        <f t="shared" si="9"/>
        <v>2</v>
      </c>
    </row>
    <row r="139" spans="1:13">
      <c r="A139" s="48"/>
      <c r="B139" s="95"/>
      <c r="C139" s="37">
        <f t="shared" si="5"/>
        <v>2</v>
      </c>
      <c r="D139" s="50">
        <v>1</v>
      </c>
      <c r="E139" s="51">
        <v>2</v>
      </c>
      <c r="F139" s="52">
        <v>26</v>
      </c>
      <c r="G139" s="41">
        <f t="shared" si="6"/>
        <v>1</v>
      </c>
      <c r="H139" s="37">
        <f t="shared" si="7"/>
        <v>2</v>
      </c>
      <c r="I139" s="53">
        <v>1</v>
      </c>
      <c r="J139" s="54">
        <v>2</v>
      </c>
      <c r="K139" s="55">
        <v>26</v>
      </c>
      <c r="L139" s="41">
        <f t="shared" si="8"/>
        <v>1</v>
      </c>
      <c r="M139" s="37">
        <f t="shared" si="9"/>
        <v>2</v>
      </c>
    </row>
    <row r="140" spans="1:13">
      <c r="A140" s="48"/>
      <c r="B140" s="95"/>
      <c r="C140" s="37">
        <f t="shared" si="5"/>
        <v>2</v>
      </c>
      <c r="D140" s="50">
        <v>2</v>
      </c>
      <c r="E140" s="51">
        <v>2</v>
      </c>
      <c r="F140" s="52">
        <v>26</v>
      </c>
      <c r="G140" s="41">
        <f t="shared" si="6"/>
        <v>1</v>
      </c>
      <c r="H140" s="37">
        <f t="shared" si="7"/>
        <v>4</v>
      </c>
      <c r="I140" s="53">
        <v>0</v>
      </c>
      <c r="J140" s="54">
        <v>2</v>
      </c>
      <c r="K140" s="55">
        <v>26</v>
      </c>
      <c r="L140" s="41">
        <f t="shared" si="8"/>
        <v>1</v>
      </c>
      <c r="M140" s="37">
        <f t="shared" si="9"/>
        <v>0</v>
      </c>
    </row>
    <row r="141" spans="1:13">
      <c r="A141" s="48"/>
      <c r="B141" s="95"/>
      <c r="C141" s="37">
        <f t="shared" si="5"/>
        <v>2</v>
      </c>
      <c r="D141" s="50">
        <v>1</v>
      </c>
      <c r="E141" s="51">
        <v>2</v>
      </c>
      <c r="F141" s="52">
        <v>26</v>
      </c>
      <c r="G141" s="41">
        <f t="shared" si="6"/>
        <v>1</v>
      </c>
      <c r="H141" s="37">
        <f t="shared" si="7"/>
        <v>2</v>
      </c>
      <c r="I141" s="53">
        <v>1</v>
      </c>
      <c r="J141" s="54">
        <v>2</v>
      </c>
      <c r="K141" s="55">
        <v>26</v>
      </c>
      <c r="L141" s="41">
        <f t="shared" si="8"/>
        <v>1</v>
      </c>
      <c r="M141" s="37">
        <f t="shared" si="9"/>
        <v>2</v>
      </c>
    </row>
    <row r="142" spans="1:13">
      <c r="A142" s="48"/>
      <c r="B142" s="95"/>
      <c r="C142" s="37">
        <f t="shared" si="5"/>
        <v>3</v>
      </c>
      <c r="D142" s="50"/>
      <c r="E142" s="51">
        <v>2</v>
      </c>
      <c r="F142" s="52">
        <v>26</v>
      </c>
      <c r="G142" s="41">
        <f t="shared" si="6"/>
        <v>1</v>
      </c>
      <c r="H142" s="37">
        <f t="shared" si="7"/>
        <v>0</v>
      </c>
      <c r="I142" s="53">
        <v>3</v>
      </c>
      <c r="J142" s="54">
        <v>2</v>
      </c>
      <c r="K142" s="55">
        <v>26</v>
      </c>
      <c r="L142" s="41">
        <f t="shared" si="8"/>
        <v>1</v>
      </c>
      <c r="M142" s="37">
        <f t="shared" si="9"/>
        <v>6</v>
      </c>
    </row>
    <row r="143" spans="1:13">
      <c r="A143" s="48"/>
      <c r="B143" s="95"/>
      <c r="C143" s="37">
        <f t="shared" si="5"/>
        <v>2</v>
      </c>
      <c r="D143" s="50"/>
      <c r="E143" s="51">
        <v>2</v>
      </c>
      <c r="F143" s="52">
        <v>26</v>
      </c>
      <c r="G143" s="41">
        <f t="shared" si="6"/>
        <v>1</v>
      </c>
      <c r="H143" s="37">
        <f t="shared" si="7"/>
        <v>0</v>
      </c>
      <c r="I143" s="53">
        <v>2</v>
      </c>
      <c r="J143" s="54">
        <v>2</v>
      </c>
      <c r="K143" s="55">
        <v>26</v>
      </c>
      <c r="L143" s="41">
        <f t="shared" si="8"/>
        <v>1</v>
      </c>
      <c r="M143" s="37">
        <f t="shared" si="9"/>
        <v>4</v>
      </c>
    </row>
    <row r="144" spans="1:13">
      <c r="A144" s="48"/>
      <c r="B144" s="95"/>
      <c r="C144" s="37">
        <f t="shared" si="5"/>
        <v>2</v>
      </c>
      <c r="D144" s="50">
        <v>2</v>
      </c>
      <c r="E144" s="51">
        <v>2</v>
      </c>
      <c r="F144" s="52">
        <v>26</v>
      </c>
      <c r="G144" s="41">
        <f t="shared" si="6"/>
        <v>1</v>
      </c>
      <c r="H144" s="37">
        <f t="shared" si="7"/>
        <v>4</v>
      </c>
      <c r="I144" s="53">
        <v>0</v>
      </c>
      <c r="J144" s="54">
        <v>2</v>
      </c>
      <c r="K144" s="55">
        <v>26</v>
      </c>
      <c r="L144" s="41">
        <f t="shared" si="8"/>
        <v>1</v>
      </c>
      <c r="M144" s="37">
        <f t="shared" si="9"/>
        <v>0</v>
      </c>
    </row>
    <row r="145" spans="1:13">
      <c r="A145" s="48"/>
      <c r="B145" s="95"/>
      <c r="C145" s="37">
        <f t="shared" si="5"/>
        <v>2</v>
      </c>
      <c r="D145" s="50">
        <v>1</v>
      </c>
      <c r="E145" s="51">
        <v>2</v>
      </c>
      <c r="F145" s="52">
        <v>26</v>
      </c>
      <c r="G145" s="41">
        <f t="shared" si="6"/>
        <v>1</v>
      </c>
      <c r="H145" s="37">
        <f t="shared" si="7"/>
        <v>2</v>
      </c>
      <c r="I145" s="53">
        <v>1</v>
      </c>
      <c r="J145" s="54">
        <v>2</v>
      </c>
      <c r="K145" s="55">
        <v>26</v>
      </c>
      <c r="L145" s="41">
        <f t="shared" si="8"/>
        <v>1</v>
      </c>
      <c r="M145" s="37">
        <f t="shared" si="9"/>
        <v>2</v>
      </c>
    </row>
    <row r="146" spans="1:13">
      <c r="A146" s="48"/>
      <c r="B146" s="95"/>
      <c r="C146" s="37">
        <f t="shared" si="5"/>
        <v>2</v>
      </c>
      <c r="D146" s="50">
        <v>1</v>
      </c>
      <c r="E146" s="51">
        <v>2</v>
      </c>
      <c r="F146" s="52">
        <v>26</v>
      </c>
      <c r="G146" s="41">
        <f t="shared" si="6"/>
        <v>1</v>
      </c>
      <c r="H146" s="37">
        <f t="shared" si="7"/>
        <v>2</v>
      </c>
      <c r="I146" s="53">
        <v>1</v>
      </c>
      <c r="J146" s="54">
        <v>2</v>
      </c>
      <c r="K146" s="55">
        <v>26</v>
      </c>
      <c r="L146" s="41">
        <f t="shared" si="8"/>
        <v>1</v>
      </c>
      <c r="M146" s="37">
        <f t="shared" si="9"/>
        <v>2</v>
      </c>
    </row>
    <row r="147" spans="1:13">
      <c r="A147" s="48"/>
      <c r="B147" s="95"/>
      <c r="C147" s="37">
        <f t="shared" si="5"/>
        <v>0</v>
      </c>
      <c r="D147" s="50"/>
      <c r="E147" s="51"/>
      <c r="F147" s="52"/>
      <c r="G147" s="41">
        <f t="shared" si="6"/>
        <v>0</v>
      </c>
      <c r="H147" s="37">
        <f t="shared" si="7"/>
        <v>0</v>
      </c>
      <c r="I147" s="53"/>
      <c r="J147" s="54"/>
      <c r="K147" s="55"/>
      <c r="L147" s="41">
        <f t="shared" si="8"/>
        <v>0</v>
      </c>
      <c r="M147" s="37">
        <f t="shared" si="9"/>
        <v>0</v>
      </c>
    </row>
    <row r="148" spans="1:13">
      <c r="A148" s="48" t="s">
        <v>45</v>
      </c>
      <c r="B148" s="95"/>
      <c r="C148" s="37">
        <f t="shared" si="5"/>
        <v>2</v>
      </c>
      <c r="D148" s="50">
        <v>2</v>
      </c>
      <c r="E148" s="51">
        <v>2</v>
      </c>
      <c r="F148" s="52">
        <v>26</v>
      </c>
      <c r="G148" s="41">
        <f t="shared" si="6"/>
        <v>1</v>
      </c>
      <c r="H148" s="37">
        <f t="shared" si="7"/>
        <v>4</v>
      </c>
      <c r="I148" s="53">
        <v>0</v>
      </c>
      <c r="J148" s="54">
        <v>2</v>
      </c>
      <c r="K148" s="55">
        <v>26</v>
      </c>
      <c r="L148" s="41">
        <f t="shared" si="8"/>
        <v>1</v>
      </c>
      <c r="M148" s="37">
        <f t="shared" si="9"/>
        <v>0</v>
      </c>
    </row>
    <row r="149" spans="1:13">
      <c r="A149" s="48"/>
      <c r="B149" s="95"/>
      <c r="C149" s="37">
        <f t="shared" si="5"/>
        <v>2</v>
      </c>
      <c r="D149" s="50">
        <v>2</v>
      </c>
      <c r="E149" s="51">
        <v>2</v>
      </c>
      <c r="F149" s="52">
        <v>26</v>
      </c>
      <c r="G149" s="41">
        <f t="shared" si="6"/>
        <v>1</v>
      </c>
      <c r="H149" s="37">
        <f t="shared" si="7"/>
        <v>4</v>
      </c>
      <c r="I149" s="53">
        <v>0</v>
      </c>
      <c r="J149" s="54">
        <v>2</v>
      </c>
      <c r="K149" s="55">
        <v>26</v>
      </c>
      <c r="L149" s="41">
        <f t="shared" si="8"/>
        <v>1</v>
      </c>
      <c r="M149" s="37">
        <f t="shared" si="9"/>
        <v>0</v>
      </c>
    </row>
    <row r="150" spans="1:13">
      <c r="A150" s="48"/>
      <c r="B150" s="95"/>
      <c r="C150" s="37">
        <f t="shared" si="5"/>
        <v>2</v>
      </c>
      <c r="D150" s="50">
        <v>1</v>
      </c>
      <c r="E150" s="51">
        <v>2</v>
      </c>
      <c r="F150" s="52">
        <v>26</v>
      </c>
      <c r="G150" s="41">
        <f t="shared" si="6"/>
        <v>1</v>
      </c>
      <c r="H150" s="37">
        <f t="shared" si="7"/>
        <v>2</v>
      </c>
      <c r="I150" s="53">
        <v>1</v>
      </c>
      <c r="J150" s="54">
        <v>2</v>
      </c>
      <c r="K150" s="55">
        <v>26</v>
      </c>
      <c r="L150" s="41">
        <f t="shared" si="8"/>
        <v>1</v>
      </c>
      <c r="M150" s="37">
        <f t="shared" si="9"/>
        <v>2</v>
      </c>
    </row>
    <row r="151" spans="1:13">
      <c r="A151" s="48"/>
      <c r="B151" s="95"/>
      <c r="C151" s="37">
        <f t="shared" si="5"/>
        <v>3</v>
      </c>
      <c r="D151" s="50">
        <v>0</v>
      </c>
      <c r="E151" s="51">
        <v>2</v>
      </c>
      <c r="F151" s="52">
        <v>26</v>
      </c>
      <c r="G151" s="41">
        <f t="shared" si="6"/>
        <v>1</v>
      </c>
      <c r="H151" s="37">
        <f t="shared" si="7"/>
        <v>0</v>
      </c>
      <c r="I151" s="53">
        <v>3</v>
      </c>
      <c r="J151" s="54">
        <v>2</v>
      </c>
      <c r="K151" s="55">
        <v>26</v>
      </c>
      <c r="L151" s="41">
        <f t="shared" si="8"/>
        <v>1</v>
      </c>
      <c r="M151" s="37">
        <f t="shared" si="9"/>
        <v>6</v>
      </c>
    </row>
    <row r="152" spans="1:13">
      <c r="A152" s="48"/>
      <c r="B152" s="95"/>
      <c r="C152" s="37">
        <f t="shared" si="5"/>
        <v>2</v>
      </c>
      <c r="D152" s="50">
        <v>0</v>
      </c>
      <c r="E152" s="51">
        <v>2</v>
      </c>
      <c r="F152" s="52">
        <v>26</v>
      </c>
      <c r="G152" s="41">
        <f t="shared" si="6"/>
        <v>1</v>
      </c>
      <c r="H152" s="37">
        <f t="shared" si="7"/>
        <v>0</v>
      </c>
      <c r="I152" s="53">
        <v>2</v>
      </c>
      <c r="J152" s="54">
        <v>2</v>
      </c>
      <c r="K152" s="55">
        <v>26</v>
      </c>
      <c r="L152" s="41">
        <f t="shared" si="8"/>
        <v>1</v>
      </c>
      <c r="M152" s="37">
        <f t="shared" si="9"/>
        <v>4</v>
      </c>
    </row>
    <row r="153" spans="1:13">
      <c r="A153" s="48"/>
      <c r="B153" s="95"/>
      <c r="C153" s="37">
        <f t="shared" si="5"/>
        <v>2</v>
      </c>
      <c r="D153" s="50">
        <v>1</v>
      </c>
      <c r="E153" s="51">
        <v>2</v>
      </c>
      <c r="F153" s="52">
        <v>26</v>
      </c>
      <c r="G153" s="41">
        <f t="shared" si="6"/>
        <v>1</v>
      </c>
      <c r="H153" s="37">
        <f t="shared" si="7"/>
        <v>2</v>
      </c>
      <c r="I153" s="53">
        <v>1</v>
      </c>
      <c r="J153" s="54">
        <v>2</v>
      </c>
      <c r="K153" s="55">
        <v>26</v>
      </c>
      <c r="L153" s="41">
        <f t="shared" si="8"/>
        <v>1</v>
      </c>
      <c r="M153" s="37">
        <f t="shared" si="9"/>
        <v>2</v>
      </c>
    </row>
    <row r="154" spans="1:13">
      <c r="A154" s="48"/>
      <c r="B154" s="95"/>
      <c r="C154" s="37">
        <f t="shared" si="5"/>
        <v>2</v>
      </c>
      <c r="D154" s="50">
        <v>2</v>
      </c>
      <c r="E154" s="51">
        <v>2</v>
      </c>
      <c r="F154" s="52">
        <v>26</v>
      </c>
      <c r="G154" s="41">
        <f t="shared" si="6"/>
        <v>1</v>
      </c>
      <c r="H154" s="37">
        <f t="shared" si="7"/>
        <v>4</v>
      </c>
      <c r="I154" s="53">
        <v>0</v>
      </c>
      <c r="J154" s="54">
        <v>2</v>
      </c>
      <c r="K154" s="55">
        <v>26</v>
      </c>
      <c r="L154" s="41">
        <f t="shared" si="8"/>
        <v>1</v>
      </c>
      <c r="M154" s="37">
        <f t="shared" si="9"/>
        <v>0</v>
      </c>
    </row>
    <row r="155" spans="1:13">
      <c r="A155" s="48"/>
      <c r="B155" s="95"/>
      <c r="C155" s="37">
        <f t="shared" si="5"/>
        <v>2</v>
      </c>
      <c r="D155" s="50">
        <v>2</v>
      </c>
      <c r="E155" s="51">
        <v>2</v>
      </c>
      <c r="F155" s="52">
        <v>26</v>
      </c>
      <c r="G155" s="41">
        <f t="shared" si="6"/>
        <v>1</v>
      </c>
      <c r="H155" s="37">
        <f t="shared" si="7"/>
        <v>4</v>
      </c>
      <c r="I155" s="53">
        <v>0</v>
      </c>
      <c r="J155" s="54">
        <v>2</v>
      </c>
      <c r="K155" s="55">
        <v>26</v>
      </c>
      <c r="L155" s="41">
        <f t="shared" si="8"/>
        <v>1</v>
      </c>
      <c r="M155" s="37">
        <f t="shared" si="9"/>
        <v>0</v>
      </c>
    </row>
    <row r="156" spans="1:13">
      <c r="A156" s="48"/>
      <c r="B156" s="95"/>
      <c r="C156" s="37">
        <f t="shared" si="5"/>
        <v>2</v>
      </c>
      <c r="D156" s="50">
        <v>0</v>
      </c>
      <c r="E156" s="51">
        <v>2</v>
      </c>
      <c r="F156" s="52">
        <v>26</v>
      </c>
      <c r="G156" s="41">
        <f t="shared" si="6"/>
        <v>1</v>
      </c>
      <c r="H156" s="37">
        <f t="shared" si="7"/>
        <v>0</v>
      </c>
      <c r="I156" s="53">
        <v>2</v>
      </c>
      <c r="J156" s="54">
        <v>2</v>
      </c>
      <c r="K156" s="55">
        <v>26</v>
      </c>
      <c r="L156" s="41">
        <f t="shared" si="8"/>
        <v>1</v>
      </c>
      <c r="M156" s="37">
        <f t="shared" si="9"/>
        <v>4</v>
      </c>
    </row>
    <row r="157" spans="1:13">
      <c r="A157" s="48"/>
      <c r="B157" s="95"/>
      <c r="C157" s="37">
        <f t="shared" si="5"/>
        <v>2</v>
      </c>
      <c r="D157" s="50">
        <v>0</v>
      </c>
      <c r="E157" s="51">
        <v>2</v>
      </c>
      <c r="F157" s="52">
        <v>26</v>
      </c>
      <c r="G157" s="41">
        <f t="shared" si="6"/>
        <v>1</v>
      </c>
      <c r="H157" s="37">
        <f t="shared" si="7"/>
        <v>0</v>
      </c>
      <c r="I157" s="53">
        <v>2</v>
      </c>
      <c r="J157" s="54">
        <v>2</v>
      </c>
      <c r="K157" s="55">
        <v>26</v>
      </c>
      <c r="L157" s="41">
        <f t="shared" si="8"/>
        <v>1</v>
      </c>
      <c r="M157" s="37">
        <f t="shared" si="9"/>
        <v>4</v>
      </c>
    </row>
    <row r="158" spans="1:13">
      <c r="A158" s="48"/>
      <c r="B158" s="95"/>
      <c r="C158" s="37">
        <f t="shared" si="5"/>
        <v>0</v>
      </c>
      <c r="D158" s="50"/>
      <c r="E158" s="51"/>
      <c r="F158" s="52"/>
      <c r="G158" s="41">
        <f t="shared" si="6"/>
        <v>0</v>
      </c>
      <c r="H158" s="37">
        <f t="shared" si="7"/>
        <v>0</v>
      </c>
      <c r="I158" s="53"/>
      <c r="J158" s="54"/>
      <c r="K158" s="55"/>
      <c r="L158" s="41">
        <f t="shared" si="8"/>
        <v>0</v>
      </c>
      <c r="M158" s="37">
        <f t="shared" si="9"/>
        <v>0</v>
      </c>
    </row>
    <row r="159" spans="1:13">
      <c r="A159" s="48" t="s">
        <v>46</v>
      </c>
      <c r="B159" s="95"/>
      <c r="C159" s="37">
        <f t="shared" si="5"/>
        <v>2</v>
      </c>
      <c r="D159" s="50">
        <v>0</v>
      </c>
      <c r="E159" s="51">
        <v>2</v>
      </c>
      <c r="F159" s="52">
        <v>26</v>
      </c>
      <c r="G159" s="41">
        <f t="shared" si="6"/>
        <v>1</v>
      </c>
      <c r="H159" s="37">
        <f t="shared" si="7"/>
        <v>0</v>
      </c>
      <c r="I159" s="53">
        <v>2</v>
      </c>
      <c r="J159" s="54">
        <v>2</v>
      </c>
      <c r="K159" s="55">
        <v>26</v>
      </c>
      <c r="L159" s="41">
        <f t="shared" si="8"/>
        <v>1</v>
      </c>
      <c r="M159" s="37">
        <f t="shared" si="9"/>
        <v>4</v>
      </c>
    </row>
    <row r="160" spans="1:13">
      <c r="A160" s="48"/>
      <c r="B160" s="95"/>
      <c r="C160" s="37">
        <f t="shared" si="5"/>
        <v>2</v>
      </c>
      <c r="D160" s="50">
        <v>1</v>
      </c>
      <c r="E160" s="51">
        <v>2</v>
      </c>
      <c r="F160" s="52">
        <v>26</v>
      </c>
      <c r="G160" s="41">
        <f t="shared" si="6"/>
        <v>1</v>
      </c>
      <c r="H160" s="37">
        <f t="shared" si="7"/>
        <v>2</v>
      </c>
      <c r="I160" s="53">
        <v>1</v>
      </c>
      <c r="J160" s="54">
        <v>2</v>
      </c>
      <c r="K160" s="55">
        <v>26</v>
      </c>
      <c r="L160" s="41">
        <f t="shared" si="8"/>
        <v>1</v>
      </c>
      <c r="M160" s="37">
        <f t="shared" si="9"/>
        <v>2</v>
      </c>
    </row>
    <row r="161" spans="1:13">
      <c r="A161" s="48"/>
      <c r="B161" s="95"/>
      <c r="C161" s="37">
        <f t="shared" si="5"/>
        <v>2</v>
      </c>
      <c r="D161" s="50">
        <v>2</v>
      </c>
      <c r="E161" s="51">
        <v>2</v>
      </c>
      <c r="F161" s="52">
        <v>26</v>
      </c>
      <c r="G161" s="41">
        <f t="shared" si="6"/>
        <v>1</v>
      </c>
      <c r="H161" s="37">
        <f t="shared" si="7"/>
        <v>4</v>
      </c>
      <c r="I161" s="53">
        <v>0</v>
      </c>
      <c r="J161" s="54">
        <v>2</v>
      </c>
      <c r="K161" s="55">
        <v>26</v>
      </c>
      <c r="L161" s="41">
        <f t="shared" si="8"/>
        <v>1</v>
      </c>
      <c r="M161" s="37">
        <f t="shared" si="9"/>
        <v>0</v>
      </c>
    </row>
    <row r="162" spans="1:13">
      <c r="A162" s="48"/>
      <c r="B162" s="95"/>
      <c r="C162" s="37">
        <f t="shared" si="5"/>
        <v>2</v>
      </c>
      <c r="D162" s="50">
        <v>2</v>
      </c>
      <c r="E162" s="51">
        <v>2</v>
      </c>
      <c r="F162" s="52">
        <v>26</v>
      </c>
      <c r="G162" s="41">
        <f t="shared" si="6"/>
        <v>1</v>
      </c>
      <c r="H162" s="37">
        <f t="shared" si="7"/>
        <v>4</v>
      </c>
      <c r="I162" s="53">
        <v>0</v>
      </c>
      <c r="J162" s="54">
        <v>2</v>
      </c>
      <c r="K162" s="55">
        <v>26</v>
      </c>
      <c r="L162" s="41">
        <f t="shared" si="8"/>
        <v>1</v>
      </c>
      <c r="M162" s="37">
        <f t="shared" si="9"/>
        <v>0</v>
      </c>
    </row>
    <row r="163" spans="1:13">
      <c r="A163" s="48"/>
      <c r="B163" s="95"/>
      <c r="C163" s="37">
        <f t="shared" si="5"/>
        <v>2</v>
      </c>
      <c r="D163" s="50">
        <v>0</v>
      </c>
      <c r="E163" s="51">
        <v>2</v>
      </c>
      <c r="F163" s="52">
        <v>26</v>
      </c>
      <c r="G163" s="41">
        <f t="shared" si="6"/>
        <v>1</v>
      </c>
      <c r="H163" s="37">
        <f t="shared" si="7"/>
        <v>0</v>
      </c>
      <c r="I163" s="53">
        <v>2</v>
      </c>
      <c r="J163" s="54">
        <v>2</v>
      </c>
      <c r="K163" s="55">
        <v>26</v>
      </c>
      <c r="L163" s="41">
        <f t="shared" si="8"/>
        <v>1</v>
      </c>
      <c r="M163" s="37">
        <f t="shared" si="9"/>
        <v>4</v>
      </c>
    </row>
    <row r="164" spans="1:13">
      <c r="A164" s="48"/>
      <c r="B164" s="95"/>
      <c r="C164" s="37">
        <f t="shared" si="5"/>
        <v>2</v>
      </c>
      <c r="D164" s="50">
        <v>0</v>
      </c>
      <c r="E164" s="51">
        <v>2</v>
      </c>
      <c r="F164" s="52">
        <v>26</v>
      </c>
      <c r="G164" s="41">
        <f t="shared" si="6"/>
        <v>1</v>
      </c>
      <c r="H164" s="37">
        <f t="shared" si="7"/>
        <v>0</v>
      </c>
      <c r="I164" s="53">
        <v>2</v>
      </c>
      <c r="J164" s="54">
        <v>2</v>
      </c>
      <c r="K164" s="55">
        <v>26</v>
      </c>
      <c r="L164" s="41">
        <f t="shared" si="8"/>
        <v>1</v>
      </c>
      <c r="M164" s="37">
        <f t="shared" si="9"/>
        <v>4</v>
      </c>
    </row>
    <row r="165" spans="1:13">
      <c r="A165" s="48"/>
      <c r="B165" s="95"/>
      <c r="C165" s="37">
        <f t="shared" si="5"/>
        <v>5</v>
      </c>
      <c r="D165" s="50">
        <v>0</v>
      </c>
      <c r="E165" s="51">
        <v>2</v>
      </c>
      <c r="F165" s="52">
        <v>26</v>
      </c>
      <c r="G165" s="41">
        <f t="shared" si="6"/>
        <v>1</v>
      </c>
      <c r="H165" s="37">
        <f t="shared" si="7"/>
        <v>0</v>
      </c>
      <c r="I165" s="53">
        <v>5</v>
      </c>
      <c r="J165" s="54">
        <v>2</v>
      </c>
      <c r="K165" s="55">
        <v>26</v>
      </c>
      <c r="L165" s="41">
        <f t="shared" si="8"/>
        <v>1</v>
      </c>
      <c r="M165" s="37">
        <f t="shared" si="9"/>
        <v>10</v>
      </c>
    </row>
    <row r="166" spans="1:13">
      <c r="A166" s="48"/>
      <c r="B166" s="95"/>
      <c r="C166" s="37">
        <f t="shared" si="5"/>
        <v>2</v>
      </c>
      <c r="D166" s="50">
        <v>1</v>
      </c>
      <c r="E166" s="51">
        <v>2</v>
      </c>
      <c r="F166" s="52">
        <v>26</v>
      </c>
      <c r="G166" s="41">
        <f t="shared" si="6"/>
        <v>1</v>
      </c>
      <c r="H166" s="37">
        <f t="shared" si="7"/>
        <v>2</v>
      </c>
      <c r="I166" s="53">
        <v>1</v>
      </c>
      <c r="J166" s="54">
        <v>2</v>
      </c>
      <c r="K166" s="55">
        <v>26</v>
      </c>
      <c r="L166" s="41">
        <f t="shared" si="8"/>
        <v>1</v>
      </c>
      <c r="M166" s="37">
        <f t="shared" si="9"/>
        <v>2</v>
      </c>
    </row>
    <row r="167" spans="1:13">
      <c r="A167" s="48"/>
      <c r="B167" s="95"/>
      <c r="C167" s="37">
        <f t="shared" si="5"/>
        <v>0</v>
      </c>
      <c r="D167" s="50"/>
      <c r="E167" s="51"/>
      <c r="F167" s="52"/>
      <c r="G167" s="41">
        <f t="shared" si="6"/>
        <v>0</v>
      </c>
      <c r="H167" s="37">
        <f t="shared" si="7"/>
        <v>0</v>
      </c>
      <c r="I167" s="53"/>
      <c r="J167" s="54"/>
      <c r="K167" s="55"/>
      <c r="L167" s="41">
        <f t="shared" si="8"/>
        <v>0</v>
      </c>
      <c r="M167" s="37">
        <f t="shared" si="9"/>
        <v>0</v>
      </c>
    </row>
    <row r="168" spans="1:13">
      <c r="A168" s="48" t="s">
        <v>47</v>
      </c>
      <c r="B168" s="95"/>
      <c r="C168" s="37">
        <f t="shared" si="5"/>
        <v>2</v>
      </c>
      <c r="D168" s="50">
        <v>2</v>
      </c>
      <c r="E168" s="51">
        <v>2</v>
      </c>
      <c r="F168" s="52">
        <v>26</v>
      </c>
      <c r="G168" s="41">
        <f t="shared" si="6"/>
        <v>1</v>
      </c>
      <c r="H168" s="37">
        <f t="shared" si="7"/>
        <v>4</v>
      </c>
      <c r="I168" s="53">
        <v>0</v>
      </c>
      <c r="J168" s="54">
        <v>2</v>
      </c>
      <c r="K168" s="55">
        <v>26</v>
      </c>
      <c r="L168" s="41">
        <f t="shared" si="8"/>
        <v>1</v>
      </c>
      <c r="M168" s="37">
        <f t="shared" si="9"/>
        <v>0</v>
      </c>
    </row>
    <row r="169" spans="1:13">
      <c r="A169" s="48"/>
      <c r="B169" s="95"/>
      <c r="C169" s="37">
        <f t="shared" si="5"/>
        <v>2</v>
      </c>
      <c r="D169" s="50">
        <v>0</v>
      </c>
      <c r="E169" s="51">
        <v>2</v>
      </c>
      <c r="F169" s="52">
        <v>26</v>
      </c>
      <c r="G169" s="41">
        <f t="shared" si="6"/>
        <v>1</v>
      </c>
      <c r="H169" s="37">
        <f t="shared" si="7"/>
        <v>0</v>
      </c>
      <c r="I169" s="53">
        <v>2</v>
      </c>
      <c r="J169" s="54">
        <v>2</v>
      </c>
      <c r="K169" s="55">
        <v>26</v>
      </c>
      <c r="L169" s="41">
        <f t="shared" si="8"/>
        <v>1</v>
      </c>
      <c r="M169" s="37">
        <f t="shared" si="9"/>
        <v>4</v>
      </c>
    </row>
    <row r="170" spans="1:13">
      <c r="A170" s="48"/>
      <c r="B170" s="95"/>
      <c r="C170" s="37">
        <f t="shared" si="5"/>
        <v>2</v>
      </c>
      <c r="D170" s="50">
        <v>0</v>
      </c>
      <c r="E170" s="51">
        <v>2</v>
      </c>
      <c r="F170" s="52">
        <v>26</v>
      </c>
      <c r="G170" s="41">
        <f t="shared" si="6"/>
        <v>1</v>
      </c>
      <c r="H170" s="37">
        <f t="shared" si="7"/>
        <v>0</v>
      </c>
      <c r="I170" s="53">
        <v>2</v>
      </c>
      <c r="J170" s="54">
        <v>2</v>
      </c>
      <c r="K170" s="55">
        <v>26</v>
      </c>
      <c r="L170" s="41">
        <f t="shared" si="8"/>
        <v>1</v>
      </c>
      <c r="M170" s="37">
        <f t="shared" si="9"/>
        <v>4</v>
      </c>
    </row>
    <row r="171" spans="1:13">
      <c r="A171" s="48"/>
      <c r="B171" s="95"/>
      <c r="C171" s="37">
        <f t="shared" si="5"/>
        <v>2</v>
      </c>
      <c r="D171" s="50">
        <v>2</v>
      </c>
      <c r="E171" s="51">
        <v>2</v>
      </c>
      <c r="F171" s="52">
        <v>26</v>
      </c>
      <c r="G171" s="41">
        <f t="shared" si="6"/>
        <v>1</v>
      </c>
      <c r="H171" s="37">
        <f t="shared" si="7"/>
        <v>4</v>
      </c>
      <c r="I171" s="53">
        <v>0</v>
      </c>
      <c r="J171" s="54">
        <v>2</v>
      </c>
      <c r="K171" s="55">
        <v>26</v>
      </c>
      <c r="L171" s="41">
        <f t="shared" si="8"/>
        <v>1</v>
      </c>
      <c r="M171" s="37">
        <f t="shared" si="9"/>
        <v>0</v>
      </c>
    </row>
    <row r="172" spans="1:13">
      <c r="A172" s="48"/>
      <c r="B172" s="95"/>
      <c r="C172" s="37">
        <f t="shared" si="5"/>
        <v>2</v>
      </c>
      <c r="D172" s="50">
        <v>0</v>
      </c>
      <c r="E172" s="51">
        <v>2</v>
      </c>
      <c r="F172" s="52">
        <v>26</v>
      </c>
      <c r="G172" s="41">
        <f t="shared" si="6"/>
        <v>1</v>
      </c>
      <c r="H172" s="37">
        <f t="shared" si="7"/>
        <v>0</v>
      </c>
      <c r="I172" s="53">
        <v>2</v>
      </c>
      <c r="J172" s="54">
        <v>2</v>
      </c>
      <c r="K172" s="55">
        <v>26</v>
      </c>
      <c r="L172" s="41">
        <f t="shared" si="8"/>
        <v>1</v>
      </c>
      <c r="M172" s="37">
        <f t="shared" si="9"/>
        <v>4</v>
      </c>
    </row>
    <row r="173" spans="1:13">
      <c r="A173" s="48"/>
      <c r="B173" s="95"/>
      <c r="C173" s="37">
        <f t="shared" si="5"/>
        <v>2</v>
      </c>
      <c r="D173" s="50">
        <v>2</v>
      </c>
      <c r="E173" s="51">
        <v>2</v>
      </c>
      <c r="F173" s="52">
        <v>26</v>
      </c>
      <c r="G173" s="41">
        <f t="shared" si="6"/>
        <v>1</v>
      </c>
      <c r="H173" s="37">
        <f t="shared" si="7"/>
        <v>4</v>
      </c>
      <c r="I173" s="53">
        <v>0</v>
      </c>
      <c r="J173" s="54">
        <v>2</v>
      </c>
      <c r="K173" s="55">
        <v>26</v>
      </c>
      <c r="L173" s="41">
        <f t="shared" si="8"/>
        <v>1</v>
      </c>
      <c r="M173" s="37">
        <f t="shared" si="9"/>
        <v>0</v>
      </c>
    </row>
    <row r="174" spans="1:13">
      <c r="A174" s="48"/>
      <c r="B174" s="95"/>
      <c r="C174" s="37">
        <f t="shared" si="5"/>
        <v>2</v>
      </c>
      <c r="D174" s="50">
        <v>2</v>
      </c>
      <c r="E174" s="51">
        <v>2</v>
      </c>
      <c r="F174" s="52">
        <v>26</v>
      </c>
      <c r="G174" s="41">
        <f t="shared" si="6"/>
        <v>1</v>
      </c>
      <c r="H174" s="37">
        <f t="shared" si="7"/>
        <v>4</v>
      </c>
      <c r="I174" s="53">
        <v>0</v>
      </c>
      <c r="J174" s="54">
        <v>2</v>
      </c>
      <c r="K174" s="55">
        <v>26</v>
      </c>
      <c r="L174" s="41">
        <f t="shared" si="8"/>
        <v>1</v>
      </c>
      <c r="M174" s="37">
        <f t="shared" si="9"/>
        <v>0</v>
      </c>
    </row>
    <row r="175" spans="1:13">
      <c r="A175" s="48"/>
      <c r="B175" s="95"/>
      <c r="C175" s="37">
        <f t="shared" si="5"/>
        <v>2</v>
      </c>
      <c r="D175" s="50">
        <v>1</v>
      </c>
      <c r="E175" s="51">
        <v>2</v>
      </c>
      <c r="F175" s="52">
        <v>26</v>
      </c>
      <c r="G175" s="41">
        <f t="shared" si="6"/>
        <v>1</v>
      </c>
      <c r="H175" s="37">
        <f t="shared" si="7"/>
        <v>2</v>
      </c>
      <c r="I175" s="53">
        <v>1</v>
      </c>
      <c r="J175" s="54">
        <v>2</v>
      </c>
      <c r="K175" s="55">
        <v>26</v>
      </c>
      <c r="L175" s="41">
        <f t="shared" si="8"/>
        <v>1</v>
      </c>
      <c r="M175" s="37">
        <f t="shared" si="9"/>
        <v>2</v>
      </c>
    </row>
    <row r="176" spans="1:13">
      <c r="A176" s="48"/>
      <c r="B176" s="95"/>
      <c r="C176" s="37">
        <f t="shared" si="5"/>
        <v>2</v>
      </c>
      <c r="D176" s="50">
        <v>2</v>
      </c>
      <c r="E176" s="51">
        <v>2</v>
      </c>
      <c r="F176" s="52">
        <v>26</v>
      </c>
      <c r="G176" s="41">
        <f t="shared" si="6"/>
        <v>1</v>
      </c>
      <c r="H176" s="37">
        <f t="shared" si="7"/>
        <v>4</v>
      </c>
      <c r="I176" s="53">
        <v>0</v>
      </c>
      <c r="J176" s="54">
        <v>2</v>
      </c>
      <c r="K176" s="55">
        <v>26</v>
      </c>
      <c r="L176" s="41">
        <f t="shared" si="8"/>
        <v>1</v>
      </c>
      <c r="M176" s="37">
        <f t="shared" si="9"/>
        <v>0</v>
      </c>
    </row>
    <row r="177" spans="1:13">
      <c r="A177" s="48"/>
      <c r="B177" s="95"/>
      <c r="C177" s="37">
        <f t="shared" si="5"/>
        <v>2</v>
      </c>
      <c r="D177" s="50">
        <v>2</v>
      </c>
      <c r="E177" s="51">
        <v>2</v>
      </c>
      <c r="F177" s="52">
        <v>26</v>
      </c>
      <c r="G177" s="41">
        <f t="shared" si="6"/>
        <v>1</v>
      </c>
      <c r="H177" s="37">
        <f t="shared" si="7"/>
        <v>4</v>
      </c>
      <c r="I177" s="53">
        <v>0</v>
      </c>
      <c r="J177" s="54">
        <v>2</v>
      </c>
      <c r="K177" s="55">
        <v>26</v>
      </c>
      <c r="L177" s="41">
        <f t="shared" si="8"/>
        <v>1</v>
      </c>
      <c r="M177" s="37">
        <f t="shared" si="9"/>
        <v>0</v>
      </c>
    </row>
    <row r="178" spans="1:13">
      <c r="A178" s="48"/>
      <c r="B178" s="95"/>
      <c r="C178" s="37">
        <f t="shared" si="5"/>
        <v>0</v>
      </c>
      <c r="D178" s="50"/>
      <c r="E178" s="51"/>
      <c r="F178" s="52"/>
      <c r="G178" s="41">
        <f t="shared" si="6"/>
        <v>0</v>
      </c>
      <c r="H178" s="37">
        <f t="shared" si="7"/>
        <v>0</v>
      </c>
      <c r="I178" s="53"/>
      <c r="J178" s="54"/>
      <c r="K178" s="55"/>
      <c r="L178" s="41">
        <f t="shared" si="8"/>
        <v>0</v>
      </c>
      <c r="M178" s="37">
        <f t="shared" si="9"/>
        <v>0</v>
      </c>
    </row>
    <row r="179" spans="1:13">
      <c r="A179" s="48" t="s">
        <v>49</v>
      </c>
      <c r="B179" s="95"/>
      <c r="C179" s="37">
        <f t="shared" si="5"/>
        <v>2</v>
      </c>
      <c r="D179" s="50">
        <v>2</v>
      </c>
      <c r="E179" s="51">
        <v>2</v>
      </c>
      <c r="F179" s="52">
        <v>26</v>
      </c>
      <c r="G179" s="41">
        <f t="shared" si="6"/>
        <v>1</v>
      </c>
      <c r="H179" s="37">
        <f t="shared" si="7"/>
        <v>4</v>
      </c>
      <c r="I179" s="53">
        <v>0</v>
      </c>
      <c r="J179" s="54">
        <v>2</v>
      </c>
      <c r="K179" s="55">
        <v>26</v>
      </c>
      <c r="L179" s="41">
        <f t="shared" si="8"/>
        <v>1</v>
      </c>
      <c r="M179" s="37">
        <f t="shared" si="9"/>
        <v>0</v>
      </c>
    </row>
    <row r="180" spans="1:13">
      <c r="A180" s="48"/>
      <c r="B180" s="95"/>
      <c r="C180" s="37">
        <f t="shared" si="5"/>
        <v>2</v>
      </c>
      <c r="D180" s="50">
        <v>2</v>
      </c>
      <c r="E180" s="51">
        <v>2</v>
      </c>
      <c r="F180" s="52">
        <v>26</v>
      </c>
      <c r="G180" s="41">
        <f t="shared" si="6"/>
        <v>1</v>
      </c>
      <c r="H180" s="37">
        <f t="shared" si="7"/>
        <v>4</v>
      </c>
      <c r="I180" s="53">
        <v>0</v>
      </c>
      <c r="J180" s="54">
        <v>2</v>
      </c>
      <c r="K180" s="55">
        <v>26</v>
      </c>
      <c r="L180" s="41">
        <f t="shared" si="8"/>
        <v>1</v>
      </c>
      <c r="M180" s="37">
        <f t="shared" si="9"/>
        <v>0</v>
      </c>
    </row>
    <row r="181" spans="1:13">
      <c r="A181" s="48"/>
      <c r="B181" s="95"/>
      <c r="C181" s="37">
        <f t="shared" si="5"/>
        <v>2</v>
      </c>
      <c r="D181" s="50">
        <v>2</v>
      </c>
      <c r="E181" s="51">
        <v>2</v>
      </c>
      <c r="F181" s="52">
        <v>26</v>
      </c>
      <c r="G181" s="41">
        <f t="shared" si="6"/>
        <v>1</v>
      </c>
      <c r="H181" s="37">
        <f t="shared" si="7"/>
        <v>4</v>
      </c>
      <c r="I181" s="53">
        <v>0</v>
      </c>
      <c r="J181" s="54">
        <v>2</v>
      </c>
      <c r="K181" s="55">
        <v>26</v>
      </c>
      <c r="L181" s="41">
        <f t="shared" si="8"/>
        <v>1</v>
      </c>
      <c r="M181" s="37">
        <f t="shared" si="9"/>
        <v>0</v>
      </c>
    </row>
    <row r="182" spans="1:13">
      <c r="A182" s="48"/>
      <c r="B182" s="95"/>
      <c r="C182" s="37">
        <f t="shared" si="5"/>
        <v>2</v>
      </c>
      <c r="D182" s="50">
        <v>2</v>
      </c>
      <c r="E182" s="51">
        <v>2</v>
      </c>
      <c r="F182" s="52">
        <v>26</v>
      </c>
      <c r="G182" s="41">
        <f t="shared" si="6"/>
        <v>1</v>
      </c>
      <c r="H182" s="37">
        <f t="shared" si="7"/>
        <v>4</v>
      </c>
      <c r="I182" s="53">
        <v>0</v>
      </c>
      <c r="J182" s="54">
        <v>2</v>
      </c>
      <c r="K182" s="55">
        <v>26</v>
      </c>
      <c r="L182" s="41">
        <f t="shared" si="8"/>
        <v>1</v>
      </c>
      <c r="M182" s="37">
        <f t="shared" si="9"/>
        <v>0</v>
      </c>
    </row>
    <row r="183" spans="1:13">
      <c r="A183" s="48"/>
      <c r="B183" s="95"/>
      <c r="C183" s="37">
        <f t="shared" si="5"/>
        <v>2</v>
      </c>
      <c r="D183" s="50">
        <v>2</v>
      </c>
      <c r="E183" s="51">
        <v>2</v>
      </c>
      <c r="F183" s="52">
        <v>26</v>
      </c>
      <c r="G183" s="41">
        <f t="shared" si="6"/>
        <v>1</v>
      </c>
      <c r="H183" s="37">
        <f t="shared" si="7"/>
        <v>4</v>
      </c>
      <c r="I183" s="53">
        <v>0</v>
      </c>
      <c r="J183" s="54">
        <v>2</v>
      </c>
      <c r="K183" s="55">
        <v>26</v>
      </c>
      <c r="L183" s="41">
        <f t="shared" si="8"/>
        <v>1</v>
      </c>
      <c r="M183" s="37">
        <f t="shared" si="9"/>
        <v>0</v>
      </c>
    </row>
    <row r="184" spans="1:13">
      <c r="A184" s="48"/>
      <c r="B184" s="95"/>
      <c r="C184" s="37">
        <f t="shared" si="5"/>
        <v>2</v>
      </c>
      <c r="D184" s="50">
        <v>2</v>
      </c>
      <c r="E184" s="51">
        <v>2</v>
      </c>
      <c r="F184" s="52">
        <v>26</v>
      </c>
      <c r="G184" s="41">
        <f t="shared" si="6"/>
        <v>1</v>
      </c>
      <c r="H184" s="37">
        <f t="shared" si="7"/>
        <v>4</v>
      </c>
      <c r="I184" s="53">
        <v>0</v>
      </c>
      <c r="J184" s="54">
        <v>2</v>
      </c>
      <c r="K184" s="55">
        <v>26</v>
      </c>
      <c r="L184" s="41">
        <f t="shared" si="8"/>
        <v>1</v>
      </c>
      <c r="M184" s="37">
        <f t="shared" si="9"/>
        <v>0</v>
      </c>
    </row>
    <row r="185" spans="1:13">
      <c r="A185" s="48"/>
      <c r="B185" s="95"/>
      <c r="C185" s="37">
        <f t="shared" si="5"/>
        <v>2</v>
      </c>
      <c r="D185" s="50">
        <v>2</v>
      </c>
      <c r="E185" s="51">
        <v>2</v>
      </c>
      <c r="F185" s="52">
        <v>26</v>
      </c>
      <c r="G185" s="41">
        <f t="shared" si="6"/>
        <v>1</v>
      </c>
      <c r="H185" s="37">
        <f t="shared" si="7"/>
        <v>4</v>
      </c>
      <c r="I185" s="53">
        <v>0</v>
      </c>
      <c r="J185" s="54">
        <v>2</v>
      </c>
      <c r="K185" s="55">
        <v>26</v>
      </c>
      <c r="L185" s="41">
        <f t="shared" si="8"/>
        <v>1</v>
      </c>
      <c r="M185" s="37">
        <f t="shared" si="9"/>
        <v>0</v>
      </c>
    </row>
    <row r="186" spans="1:13">
      <c r="A186" s="48"/>
      <c r="B186" s="95"/>
      <c r="C186" s="37">
        <f t="shared" si="5"/>
        <v>2</v>
      </c>
      <c r="D186" s="50">
        <v>0</v>
      </c>
      <c r="E186" s="51">
        <v>2</v>
      </c>
      <c r="F186" s="52">
        <v>26</v>
      </c>
      <c r="G186" s="41">
        <f t="shared" si="6"/>
        <v>1</v>
      </c>
      <c r="H186" s="37">
        <f t="shared" si="7"/>
        <v>0</v>
      </c>
      <c r="I186" s="53">
        <v>2</v>
      </c>
      <c r="J186" s="54">
        <v>2</v>
      </c>
      <c r="K186" s="55">
        <v>26</v>
      </c>
      <c r="L186" s="41">
        <f t="shared" si="8"/>
        <v>1</v>
      </c>
      <c r="M186" s="37">
        <f t="shared" si="9"/>
        <v>4</v>
      </c>
    </row>
    <row r="187" spans="1:13">
      <c r="A187" s="48"/>
      <c r="B187" s="95"/>
      <c r="C187" s="37">
        <f t="shared" si="5"/>
        <v>2</v>
      </c>
      <c r="D187" s="50">
        <v>2</v>
      </c>
      <c r="E187" s="51">
        <v>2</v>
      </c>
      <c r="F187" s="52">
        <v>26</v>
      </c>
      <c r="G187" s="41">
        <f t="shared" si="6"/>
        <v>1</v>
      </c>
      <c r="H187" s="37">
        <f t="shared" si="7"/>
        <v>4</v>
      </c>
      <c r="I187" s="53">
        <v>0</v>
      </c>
      <c r="J187" s="54">
        <v>2</v>
      </c>
      <c r="K187" s="55">
        <v>26</v>
      </c>
      <c r="L187" s="41">
        <f t="shared" si="8"/>
        <v>1</v>
      </c>
      <c r="M187" s="37">
        <f t="shared" si="9"/>
        <v>0</v>
      </c>
    </row>
    <row r="188" spans="1:13">
      <c r="A188" s="48"/>
      <c r="B188" s="95"/>
      <c r="C188" s="37">
        <f t="shared" si="5"/>
        <v>2</v>
      </c>
      <c r="D188" s="50">
        <v>0</v>
      </c>
      <c r="E188" s="51">
        <v>2</v>
      </c>
      <c r="F188" s="52">
        <v>26</v>
      </c>
      <c r="G188" s="41">
        <f t="shared" si="6"/>
        <v>1</v>
      </c>
      <c r="H188" s="37">
        <f t="shared" si="7"/>
        <v>0</v>
      </c>
      <c r="I188" s="53">
        <v>2</v>
      </c>
      <c r="J188" s="54">
        <v>2</v>
      </c>
      <c r="K188" s="55">
        <v>26</v>
      </c>
      <c r="L188" s="41">
        <f t="shared" si="8"/>
        <v>1</v>
      </c>
      <c r="M188" s="37">
        <f t="shared" si="9"/>
        <v>4</v>
      </c>
    </row>
    <row r="189" spans="1:13">
      <c r="A189" s="48"/>
      <c r="B189" s="95"/>
      <c r="C189" s="37">
        <f t="shared" si="5"/>
        <v>2</v>
      </c>
      <c r="D189" s="50">
        <v>1</v>
      </c>
      <c r="E189" s="51">
        <v>2</v>
      </c>
      <c r="F189" s="52">
        <v>26</v>
      </c>
      <c r="G189" s="41">
        <f t="shared" si="6"/>
        <v>1</v>
      </c>
      <c r="H189" s="37">
        <f t="shared" si="7"/>
        <v>2</v>
      </c>
      <c r="I189" s="53">
        <v>1</v>
      </c>
      <c r="J189" s="54">
        <v>2</v>
      </c>
      <c r="K189" s="55">
        <v>26</v>
      </c>
      <c r="L189" s="41">
        <f t="shared" si="8"/>
        <v>1</v>
      </c>
      <c r="M189" s="37">
        <f t="shared" si="9"/>
        <v>2</v>
      </c>
    </row>
    <row r="190" spans="1:13">
      <c r="A190" s="48"/>
      <c r="B190" s="95"/>
      <c r="C190" s="37">
        <f t="shared" si="5"/>
        <v>0</v>
      </c>
      <c r="D190" s="50"/>
      <c r="E190" s="51"/>
      <c r="F190" s="52"/>
      <c r="G190" s="41">
        <f t="shared" si="6"/>
        <v>0</v>
      </c>
      <c r="H190" s="37">
        <f t="shared" si="7"/>
        <v>0</v>
      </c>
      <c r="I190" s="53"/>
      <c r="J190" s="54"/>
      <c r="K190" s="55"/>
      <c r="L190" s="41">
        <f t="shared" si="8"/>
        <v>0</v>
      </c>
      <c r="M190" s="37">
        <f t="shared" si="9"/>
        <v>0</v>
      </c>
    </row>
    <row r="191" spans="1:13">
      <c r="A191" s="48" t="s">
        <v>50</v>
      </c>
      <c r="B191" s="95"/>
      <c r="C191" s="37">
        <f t="shared" si="5"/>
        <v>2</v>
      </c>
      <c r="D191" s="50">
        <v>2</v>
      </c>
      <c r="E191" s="51">
        <v>2</v>
      </c>
      <c r="F191" s="52">
        <v>26</v>
      </c>
      <c r="G191" s="41">
        <f t="shared" si="6"/>
        <v>1</v>
      </c>
      <c r="H191" s="37">
        <f t="shared" si="7"/>
        <v>4</v>
      </c>
      <c r="I191" s="53">
        <v>0</v>
      </c>
      <c r="J191" s="54">
        <v>2</v>
      </c>
      <c r="K191" s="55">
        <v>26</v>
      </c>
      <c r="L191" s="41">
        <f t="shared" si="8"/>
        <v>1</v>
      </c>
      <c r="M191" s="37">
        <f t="shared" si="9"/>
        <v>0</v>
      </c>
    </row>
    <row r="192" spans="1:13">
      <c r="A192" s="48"/>
      <c r="B192" s="95"/>
      <c r="C192" s="37">
        <f t="shared" si="5"/>
        <v>2</v>
      </c>
      <c r="D192" s="50">
        <v>2</v>
      </c>
      <c r="E192" s="51">
        <v>2</v>
      </c>
      <c r="F192" s="52">
        <v>26</v>
      </c>
      <c r="G192" s="41">
        <f t="shared" si="6"/>
        <v>1</v>
      </c>
      <c r="H192" s="37">
        <f t="shared" si="7"/>
        <v>4</v>
      </c>
      <c r="I192" s="53">
        <v>0</v>
      </c>
      <c r="J192" s="54">
        <v>2</v>
      </c>
      <c r="K192" s="55">
        <v>26</v>
      </c>
      <c r="L192" s="41">
        <f t="shared" si="8"/>
        <v>1</v>
      </c>
      <c r="M192" s="37">
        <f t="shared" si="9"/>
        <v>0</v>
      </c>
    </row>
    <row r="193" spans="1:13">
      <c r="A193" s="48"/>
      <c r="B193" s="95"/>
      <c r="C193" s="37">
        <f t="shared" si="5"/>
        <v>2</v>
      </c>
      <c r="D193" s="50">
        <v>0</v>
      </c>
      <c r="E193" s="51">
        <v>2</v>
      </c>
      <c r="F193" s="52">
        <v>26</v>
      </c>
      <c r="G193" s="41">
        <f t="shared" si="6"/>
        <v>1</v>
      </c>
      <c r="H193" s="37">
        <f t="shared" si="7"/>
        <v>0</v>
      </c>
      <c r="I193" s="53">
        <v>2</v>
      </c>
      <c r="J193" s="54">
        <v>2</v>
      </c>
      <c r="K193" s="55">
        <v>26</v>
      </c>
      <c r="L193" s="41">
        <f t="shared" si="8"/>
        <v>1</v>
      </c>
      <c r="M193" s="37">
        <f t="shared" si="9"/>
        <v>4</v>
      </c>
    </row>
    <row r="194" spans="1:13">
      <c r="A194" s="48"/>
      <c r="B194" s="95"/>
      <c r="C194" s="37">
        <f t="shared" si="5"/>
        <v>4</v>
      </c>
      <c r="D194" s="50">
        <v>4</v>
      </c>
      <c r="E194" s="51">
        <v>2</v>
      </c>
      <c r="F194" s="52">
        <v>26</v>
      </c>
      <c r="G194" s="41">
        <f t="shared" si="6"/>
        <v>1</v>
      </c>
      <c r="H194" s="37">
        <f t="shared" si="7"/>
        <v>8</v>
      </c>
      <c r="I194" s="53">
        <v>0</v>
      </c>
      <c r="J194" s="54">
        <v>2</v>
      </c>
      <c r="K194" s="55">
        <v>26</v>
      </c>
      <c r="L194" s="41">
        <f t="shared" si="8"/>
        <v>1</v>
      </c>
      <c r="M194" s="37">
        <f t="shared" si="9"/>
        <v>0</v>
      </c>
    </row>
    <row r="195" spans="1:13" hidden="1">
      <c r="A195" s="48"/>
      <c r="B195" s="95"/>
      <c r="C195" s="37">
        <f t="shared" ref="C195:C238" si="10">D195+I195</f>
        <v>0</v>
      </c>
      <c r="D195" s="50"/>
      <c r="E195" s="51">
        <v>2</v>
      </c>
      <c r="F195" s="52">
        <v>26</v>
      </c>
      <c r="G195" s="41">
        <f t="shared" ref="G195:G238" si="11">IF(AND(F195&gt;0, F195&lt;60),1,IF(AND(F195&gt;59, F195&lt;100),1.3,IF(AND(F195&gt;99, F195&lt;140),1.7,IF(AND(F195&gt;139, F195&lt;180),2,IF(AND(F195&gt;179, F195&lt;201),2.3,0)))))</f>
        <v>1</v>
      </c>
      <c r="H195" s="37">
        <f t="shared" ref="H195:H265" si="12">D195*E195*G195</f>
        <v>0</v>
      </c>
      <c r="I195" s="53"/>
      <c r="J195" s="54">
        <v>2</v>
      </c>
      <c r="K195" s="55">
        <v>26</v>
      </c>
      <c r="L195" s="41">
        <f t="shared" ref="L195:L238" si="13">IF(AND(K195&gt;0, K195&lt;10),0.2,IF(AND(K195&gt;9, K195&lt;20),0.6,IF(AND(K195&gt;19, K195&lt;38),1,IF(AND(K195&gt;37, K195&lt;63),2,IF(AND(K195&gt;62, K195&lt;76),3,0)))))</f>
        <v>1</v>
      </c>
      <c r="M195" s="37">
        <f t="shared" ref="M195:M238" si="14">I195*J195*L195</f>
        <v>0</v>
      </c>
    </row>
    <row r="196" spans="1:13" hidden="1">
      <c r="A196" s="48"/>
      <c r="B196" s="95"/>
      <c r="C196" s="37">
        <f t="shared" si="10"/>
        <v>0</v>
      </c>
      <c r="D196" s="50"/>
      <c r="E196" s="51">
        <v>2</v>
      </c>
      <c r="F196" s="52">
        <v>26</v>
      </c>
      <c r="G196" s="41">
        <f t="shared" si="11"/>
        <v>1</v>
      </c>
      <c r="H196" s="37">
        <f t="shared" si="12"/>
        <v>0</v>
      </c>
      <c r="I196" s="53"/>
      <c r="J196" s="54">
        <v>2</v>
      </c>
      <c r="K196" s="55">
        <v>26</v>
      </c>
      <c r="L196" s="41">
        <f t="shared" si="13"/>
        <v>1</v>
      </c>
      <c r="M196" s="37">
        <f t="shared" si="14"/>
        <v>0</v>
      </c>
    </row>
    <row r="197" spans="1:13" hidden="1">
      <c r="A197" s="56"/>
      <c r="B197" s="96"/>
      <c r="C197" s="37">
        <f t="shared" si="10"/>
        <v>0</v>
      </c>
      <c r="D197" s="50"/>
      <c r="E197" s="51">
        <v>2</v>
      </c>
      <c r="F197" s="52">
        <v>26</v>
      </c>
      <c r="G197" s="41">
        <f t="shared" si="11"/>
        <v>1</v>
      </c>
      <c r="H197" s="37">
        <f t="shared" si="12"/>
        <v>0</v>
      </c>
      <c r="I197" s="53"/>
      <c r="J197" s="54">
        <v>2</v>
      </c>
      <c r="K197" s="55">
        <v>26</v>
      </c>
      <c r="L197" s="41">
        <f t="shared" si="13"/>
        <v>1</v>
      </c>
      <c r="M197" s="37">
        <f t="shared" si="14"/>
        <v>0</v>
      </c>
    </row>
    <row r="198" spans="1:13" hidden="1">
      <c r="A198" s="48"/>
      <c r="B198" s="95"/>
      <c r="C198" s="37">
        <f t="shared" si="10"/>
        <v>0</v>
      </c>
      <c r="D198" s="50"/>
      <c r="E198" s="51">
        <v>2</v>
      </c>
      <c r="F198" s="52">
        <v>26</v>
      </c>
      <c r="G198" s="41">
        <f t="shared" si="11"/>
        <v>1</v>
      </c>
      <c r="H198" s="37">
        <f t="shared" si="12"/>
        <v>0</v>
      </c>
      <c r="I198" s="53"/>
      <c r="J198" s="54">
        <v>2</v>
      </c>
      <c r="K198" s="55">
        <v>26</v>
      </c>
      <c r="L198" s="41">
        <f t="shared" si="13"/>
        <v>1</v>
      </c>
      <c r="M198" s="37">
        <f t="shared" si="14"/>
        <v>0</v>
      </c>
    </row>
    <row r="199" spans="1:13" hidden="1">
      <c r="A199" s="48"/>
      <c r="B199" s="95"/>
      <c r="C199" s="37">
        <f t="shared" si="10"/>
        <v>0</v>
      </c>
      <c r="D199" s="50"/>
      <c r="E199" s="51">
        <v>2</v>
      </c>
      <c r="F199" s="52">
        <v>26</v>
      </c>
      <c r="G199" s="41">
        <f t="shared" si="11"/>
        <v>1</v>
      </c>
      <c r="H199" s="37">
        <f t="shared" si="12"/>
        <v>0</v>
      </c>
      <c r="I199" s="53"/>
      <c r="J199" s="54">
        <v>2</v>
      </c>
      <c r="K199" s="55">
        <v>26</v>
      </c>
      <c r="L199" s="41">
        <f t="shared" si="13"/>
        <v>1</v>
      </c>
      <c r="M199" s="37">
        <f t="shared" si="14"/>
        <v>0</v>
      </c>
    </row>
    <row r="200" spans="1:13" hidden="1">
      <c r="A200" s="48"/>
      <c r="B200" s="95"/>
      <c r="C200" s="37">
        <f t="shared" si="10"/>
        <v>0</v>
      </c>
      <c r="D200" s="50"/>
      <c r="E200" s="51">
        <v>2</v>
      </c>
      <c r="F200" s="52">
        <v>26</v>
      </c>
      <c r="G200" s="41">
        <f t="shared" si="11"/>
        <v>1</v>
      </c>
      <c r="H200" s="37">
        <f t="shared" si="12"/>
        <v>0</v>
      </c>
      <c r="I200" s="53"/>
      <c r="J200" s="54">
        <v>2</v>
      </c>
      <c r="K200" s="55">
        <v>26</v>
      </c>
      <c r="L200" s="41">
        <f t="shared" si="13"/>
        <v>1</v>
      </c>
      <c r="M200" s="37">
        <f t="shared" si="14"/>
        <v>0</v>
      </c>
    </row>
    <row r="201" spans="1:13" hidden="1">
      <c r="A201" s="48"/>
      <c r="B201" s="95"/>
      <c r="C201" s="37">
        <f t="shared" si="10"/>
        <v>0</v>
      </c>
      <c r="D201" s="50"/>
      <c r="E201" s="51">
        <v>2</v>
      </c>
      <c r="F201" s="52">
        <v>26</v>
      </c>
      <c r="G201" s="41">
        <f t="shared" si="11"/>
        <v>1</v>
      </c>
      <c r="H201" s="37">
        <f t="shared" si="12"/>
        <v>0</v>
      </c>
      <c r="I201" s="53"/>
      <c r="J201" s="54">
        <v>2</v>
      </c>
      <c r="K201" s="55">
        <v>26</v>
      </c>
      <c r="L201" s="41">
        <f t="shared" si="13"/>
        <v>1</v>
      </c>
      <c r="M201" s="37">
        <f t="shared" si="14"/>
        <v>0</v>
      </c>
    </row>
    <row r="202" spans="1:13" hidden="1">
      <c r="A202" s="48"/>
      <c r="B202" s="95"/>
      <c r="C202" s="37">
        <f t="shared" si="10"/>
        <v>0</v>
      </c>
      <c r="D202" s="50"/>
      <c r="E202" s="51">
        <v>2</v>
      </c>
      <c r="F202" s="52">
        <v>26</v>
      </c>
      <c r="G202" s="41">
        <f t="shared" si="11"/>
        <v>1</v>
      </c>
      <c r="H202" s="37">
        <f t="shared" si="12"/>
        <v>0</v>
      </c>
      <c r="I202" s="53"/>
      <c r="J202" s="54">
        <v>2</v>
      </c>
      <c r="K202" s="55">
        <v>26</v>
      </c>
      <c r="L202" s="41">
        <f t="shared" si="13"/>
        <v>1</v>
      </c>
      <c r="M202" s="37">
        <f t="shared" si="14"/>
        <v>0</v>
      </c>
    </row>
    <row r="203" spans="1:13" hidden="1">
      <c r="A203" s="48"/>
      <c r="B203" s="95"/>
      <c r="C203" s="37">
        <f t="shared" si="10"/>
        <v>0</v>
      </c>
      <c r="D203" s="50"/>
      <c r="E203" s="51">
        <v>2</v>
      </c>
      <c r="F203" s="52">
        <v>26</v>
      </c>
      <c r="G203" s="41">
        <f t="shared" si="11"/>
        <v>1</v>
      </c>
      <c r="H203" s="37">
        <f t="shared" si="12"/>
        <v>0</v>
      </c>
      <c r="I203" s="53"/>
      <c r="J203" s="54">
        <v>2</v>
      </c>
      <c r="K203" s="55">
        <v>26</v>
      </c>
      <c r="L203" s="41">
        <f t="shared" si="13"/>
        <v>1</v>
      </c>
      <c r="M203" s="37">
        <f t="shared" si="14"/>
        <v>0</v>
      </c>
    </row>
    <row r="204" spans="1:13" hidden="1">
      <c r="A204" s="48"/>
      <c r="B204" s="95"/>
      <c r="C204" s="37">
        <f t="shared" si="10"/>
        <v>0</v>
      </c>
      <c r="D204" s="50"/>
      <c r="E204" s="51">
        <v>2</v>
      </c>
      <c r="F204" s="52">
        <v>26</v>
      </c>
      <c r="G204" s="41">
        <f t="shared" si="11"/>
        <v>1</v>
      </c>
      <c r="H204" s="37">
        <f t="shared" si="12"/>
        <v>0</v>
      </c>
      <c r="I204" s="53"/>
      <c r="J204" s="54">
        <v>2</v>
      </c>
      <c r="K204" s="55">
        <v>26</v>
      </c>
      <c r="L204" s="41">
        <f t="shared" si="13"/>
        <v>1</v>
      </c>
      <c r="M204" s="37">
        <f t="shared" si="14"/>
        <v>0</v>
      </c>
    </row>
    <row r="205" spans="1:13" hidden="1">
      <c r="A205" s="48"/>
      <c r="B205" s="95"/>
      <c r="C205" s="37">
        <f t="shared" si="10"/>
        <v>0</v>
      </c>
      <c r="D205" s="50"/>
      <c r="E205" s="51">
        <v>2</v>
      </c>
      <c r="F205" s="52">
        <v>26</v>
      </c>
      <c r="G205" s="41">
        <f t="shared" si="11"/>
        <v>1</v>
      </c>
      <c r="H205" s="37">
        <f t="shared" si="12"/>
        <v>0</v>
      </c>
      <c r="I205" s="53"/>
      <c r="J205" s="54">
        <v>2</v>
      </c>
      <c r="K205" s="55">
        <v>26</v>
      </c>
      <c r="L205" s="41">
        <f t="shared" si="13"/>
        <v>1</v>
      </c>
      <c r="M205" s="37">
        <f t="shared" si="14"/>
        <v>0</v>
      </c>
    </row>
    <row r="206" spans="1:13" hidden="1">
      <c r="A206" s="48"/>
      <c r="B206" s="96"/>
      <c r="C206" s="37">
        <f t="shared" si="10"/>
        <v>0</v>
      </c>
      <c r="D206" s="50"/>
      <c r="E206" s="51">
        <v>2</v>
      </c>
      <c r="F206" s="52">
        <v>26</v>
      </c>
      <c r="G206" s="41">
        <f t="shared" si="11"/>
        <v>1</v>
      </c>
      <c r="H206" s="37">
        <f t="shared" si="12"/>
        <v>0</v>
      </c>
      <c r="I206" s="53"/>
      <c r="J206" s="54">
        <v>2</v>
      </c>
      <c r="K206" s="55">
        <v>26</v>
      </c>
      <c r="L206" s="41">
        <f t="shared" si="13"/>
        <v>1</v>
      </c>
      <c r="M206" s="37">
        <f t="shared" si="14"/>
        <v>0</v>
      </c>
    </row>
    <row r="207" spans="1:13" hidden="1">
      <c r="A207" s="48"/>
      <c r="B207" s="95"/>
      <c r="C207" s="37">
        <f t="shared" si="10"/>
        <v>0</v>
      </c>
      <c r="D207" s="50"/>
      <c r="E207" s="51">
        <v>2</v>
      </c>
      <c r="F207" s="52">
        <v>26</v>
      </c>
      <c r="G207" s="41">
        <f t="shared" si="11"/>
        <v>1</v>
      </c>
      <c r="H207" s="37">
        <f t="shared" si="12"/>
        <v>0</v>
      </c>
      <c r="I207" s="53"/>
      <c r="J207" s="54">
        <v>2</v>
      </c>
      <c r="K207" s="55">
        <v>26</v>
      </c>
      <c r="L207" s="41">
        <f t="shared" si="13"/>
        <v>1</v>
      </c>
      <c r="M207" s="37">
        <f t="shared" si="14"/>
        <v>0</v>
      </c>
    </row>
    <row r="208" spans="1:13" hidden="1">
      <c r="A208" s="48"/>
      <c r="B208" s="95"/>
      <c r="C208" s="37">
        <f t="shared" si="10"/>
        <v>0</v>
      </c>
      <c r="D208" s="50"/>
      <c r="E208" s="51">
        <v>2</v>
      </c>
      <c r="F208" s="52">
        <v>26</v>
      </c>
      <c r="G208" s="41">
        <f t="shared" si="11"/>
        <v>1</v>
      </c>
      <c r="H208" s="37">
        <f t="shared" si="12"/>
        <v>0</v>
      </c>
      <c r="I208" s="53"/>
      <c r="J208" s="54">
        <v>2</v>
      </c>
      <c r="K208" s="55">
        <v>26</v>
      </c>
      <c r="L208" s="41">
        <f t="shared" si="13"/>
        <v>1</v>
      </c>
      <c r="M208" s="37">
        <f t="shared" si="14"/>
        <v>0</v>
      </c>
    </row>
    <row r="209" spans="1:13" hidden="1">
      <c r="A209" s="48"/>
      <c r="B209" s="95"/>
      <c r="C209" s="37">
        <f t="shared" si="10"/>
        <v>0</v>
      </c>
      <c r="D209" s="50"/>
      <c r="E209" s="51">
        <v>2</v>
      </c>
      <c r="F209" s="52">
        <v>26</v>
      </c>
      <c r="G209" s="41">
        <f t="shared" si="11"/>
        <v>1</v>
      </c>
      <c r="H209" s="37">
        <f t="shared" si="12"/>
        <v>0</v>
      </c>
      <c r="I209" s="53"/>
      <c r="J209" s="54">
        <v>2</v>
      </c>
      <c r="K209" s="55">
        <v>26</v>
      </c>
      <c r="L209" s="41">
        <f t="shared" si="13"/>
        <v>1</v>
      </c>
      <c r="M209" s="37">
        <f t="shared" si="14"/>
        <v>0</v>
      </c>
    </row>
    <row r="210" spans="1:13" hidden="1">
      <c r="A210" s="48"/>
      <c r="B210" s="95"/>
      <c r="C210" s="37">
        <f t="shared" si="10"/>
        <v>0</v>
      </c>
      <c r="D210" s="50"/>
      <c r="E210" s="51">
        <v>2</v>
      </c>
      <c r="F210" s="52">
        <v>26</v>
      </c>
      <c r="G210" s="41">
        <f t="shared" si="11"/>
        <v>1</v>
      </c>
      <c r="H210" s="37">
        <f t="shared" si="12"/>
        <v>0</v>
      </c>
      <c r="I210" s="53"/>
      <c r="J210" s="54">
        <v>2</v>
      </c>
      <c r="K210" s="55">
        <v>26</v>
      </c>
      <c r="L210" s="41">
        <f t="shared" si="13"/>
        <v>1</v>
      </c>
      <c r="M210" s="37">
        <f t="shared" si="14"/>
        <v>0</v>
      </c>
    </row>
    <row r="211" spans="1:13" hidden="1">
      <c r="A211" s="48"/>
      <c r="B211" s="95"/>
      <c r="C211" s="37">
        <f t="shared" si="10"/>
        <v>0</v>
      </c>
      <c r="D211" s="50"/>
      <c r="E211" s="51">
        <v>2</v>
      </c>
      <c r="F211" s="52">
        <v>26</v>
      </c>
      <c r="G211" s="41">
        <f t="shared" si="11"/>
        <v>1</v>
      </c>
      <c r="H211" s="37">
        <f t="shared" si="12"/>
        <v>0</v>
      </c>
      <c r="I211" s="53"/>
      <c r="J211" s="54">
        <v>2</v>
      </c>
      <c r="K211" s="55">
        <v>26</v>
      </c>
      <c r="L211" s="41">
        <f t="shared" si="13"/>
        <v>1</v>
      </c>
      <c r="M211" s="37">
        <f t="shared" si="14"/>
        <v>0</v>
      </c>
    </row>
    <row r="212" spans="1:13" hidden="1">
      <c r="A212" s="48"/>
      <c r="B212" s="95"/>
      <c r="C212" s="37">
        <f t="shared" si="10"/>
        <v>0</v>
      </c>
      <c r="D212" s="50"/>
      <c r="E212" s="51">
        <v>2</v>
      </c>
      <c r="F212" s="52">
        <v>26</v>
      </c>
      <c r="G212" s="41">
        <f t="shared" si="11"/>
        <v>1</v>
      </c>
      <c r="H212" s="37">
        <f t="shared" si="12"/>
        <v>0</v>
      </c>
      <c r="I212" s="53"/>
      <c r="J212" s="54">
        <v>2</v>
      </c>
      <c r="K212" s="55">
        <v>26</v>
      </c>
      <c r="L212" s="41">
        <f t="shared" si="13"/>
        <v>1</v>
      </c>
      <c r="M212" s="37">
        <f t="shared" si="14"/>
        <v>0</v>
      </c>
    </row>
    <row r="213" spans="1:13" hidden="1">
      <c r="A213" s="48"/>
      <c r="B213" s="96"/>
      <c r="C213" s="37">
        <f t="shared" si="10"/>
        <v>0</v>
      </c>
      <c r="D213" s="50"/>
      <c r="E213" s="51">
        <v>2</v>
      </c>
      <c r="F213" s="52">
        <v>26</v>
      </c>
      <c r="G213" s="41">
        <f t="shared" si="11"/>
        <v>1</v>
      </c>
      <c r="H213" s="37">
        <f t="shared" si="12"/>
        <v>0</v>
      </c>
      <c r="I213" s="53"/>
      <c r="J213" s="54">
        <v>2</v>
      </c>
      <c r="K213" s="55">
        <v>26</v>
      </c>
      <c r="L213" s="41">
        <f t="shared" si="13"/>
        <v>1</v>
      </c>
      <c r="M213" s="37">
        <f t="shared" si="14"/>
        <v>0</v>
      </c>
    </row>
    <row r="214" spans="1:13" hidden="1">
      <c r="A214" s="48"/>
      <c r="B214" s="95"/>
      <c r="C214" s="37">
        <f t="shared" si="10"/>
        <v>0</v>
      </c>
      <c r="D214" s="50"/>
      <c r="E214" s="51">
        <v>2</v>
      </c>
      <c r="F214" s="52">
        <v>26</v>
      </c>
      <c r="G214" s="41">
        <f t="shared" si="11"/>
        <v>1</v>
      </c>
      <c r="H214" s="37">
        <f t="shared" si="12"/>
        <v>0</v>
      </c>
      <c r="I214" s="53"/>
      <c r="J214" s="54">
        <v>2</v>
      </c>
      <c r="K214" s="55">
        <v>26</v>
      </c>
      <c r="L214" s="41">
        <f t="shared" si="13"/>
        <v>1</v>
      </c>
      <c r="M214" s="37">
        <f t="shared" si="14"/>
        <v>0</v>
      </c>
    </row>
    <row r="215" spans="1:13" hidden="1">
      <c r="A215" s="48"/>
      <c r="B215" s="95"/>
      <c r="C215" s="37">
        <f t="shared" si="10"/>
        <v>0</v>
      </c>
      <c r="D215" s="50"/>
      <c r="E215" s="51">
        <v>2</v>
      </c>
      <c r="F215" s="52">
        <v>26</v>
      </c>
      <c r="G215" s="41">
        <f t="shared" si="11"/>
        <v>1</v>
      </c>
      <c r="H215" s="37">
        <f t="shared" si="12"/>
        <v>0</v>
      </c>
      <c r="I215" s="53"/>
      <c r="J215" s="54">
        <v>2</v>
      </c>
      <c r="K215" s="55">
        <v>26</v>
      </c>
      <c r="L215" s="41">
        <f t="shared" si="13"/>
        <v>1</v>
      </c>
      <c r="M215" s="37">
        <f t="shared" si="14"/>
        <v>0</v>
      </c>
    </row>
    <row r="216" spans="1:13" hidden="1">
      <c r="A216" s="48"/>
      <c r="B216" s="96"/>
      <c r="C216" s="37">
        <f t="shared" si="10"/>
        <v>0</v>
      </c>
      <c r="D216" s="50"/>
      <c r="E216" s="51">
        <v>2</v>
      </c>
      <c r="F216" s="52">
        <v>26</v>
      </c>
      <c r="G216" s="41">
        <f t="shared" si="11"/>
        <v>1</v>
      </c>
      <c r="H216" s="37">
        <f t="shared" si="12"/>
        <v>0</v>
      </c>
      <c r="I216" s="53"/>
      <c r="J216" s="54">
        <v>2</v>
      </c>
      <c r="K216" s="55">
        <v>26</v>
      </c>
      <c r="L216" s="41">
        <f t="shared" si="13"/>
        <v>1</v>
      </c>
      <c r="M216" s="37">
        <f t="shared" si="14"/>
        <v>0</v>
      </c>
    </row>
    <row r="217" spans="1:13" hidden="1">
      <c r="A217" s="48"/>
      <c r="B217" s="95"/>
      <c r="C217" s="37">
        <f t="shared" si="10"/>
        <v>0</v>
      </c>
      <c r="D217" s="50"/>
      <c r="E217" s="51">
        <v>2</v>
      </c>
      <c r="F217" s="52">
        <v>26</v>
      </c>
      <c r="G217" s="41">
        <f t="shared" si="11"/>
        <v>1</v>
      </c>
      <c r="H217" s="37">
        <f t="shared" si="12"/>
        <v>0</v>
      </c>
      <c r="I217" s="53"/>
      <c r="J217" s="54">
        <v>2</v>
      </c>
      <c r="K217" s="55">
        <v>26</v>
      </c>
      <c r="L217" s="41">
        <f t="shared" si="13"/>
        <v>1</v>
      </c>
      <c r="M217" s="37">
        <f t="shared" si="14"/>
        <v>0</v>
      </c>
    </row>
    <row r="218" spans="1:13" hidden="1">
      <c r="A218" s="48"/>
      <c r="B218" s="95"/>
      <c r="C218" s="37">
        <f t="shared" si="10"/>
        <v>0</v>
      </c>
      <c r="D218" s="50"/>
      <c r="E218" s="51">
        <v>2</v>
      </c>
      <c r="F218" s="52">
        <v>26</v>
      </c>
      <c r="G218" s="41">
        <f t="shared" si="11"/>
        <v>1</v>
      </c>
      <c r="H218" s="37">
        <f t="shared" si="12"/>
        <v>0</v>
      </c>
      <c r="I218" s="53"/>
      <c r="J218" s="54">
        <v>2</v>
      </c>
      <c r="K218" s="55">
        <v>26</v>
      </c>
      <c r="L218" s="41">
        <f t="shared" si="13"/>
        <v>1</v>
      </c>
      <c r="M218" s="37">
        <f t="shared" si="14"/>
        <v>0</v>
      </c>
    </row>
    <row r="219" spans="1:13" hidden="1">
      <c r="A219" s="48"/>
      <c r="B219" s="95"/>
      <c r="C219" s="37">
        <f t="shared" si="10"/>
        <v>0</v>
      </c>
      <c r="D219" s="50"/>
      <c r="E219" s="51">
        <v>2</v>
      </c>
      <c r="F219" s="52">
        <v>26</v>
      </c>
      <c r="G219" s="41">
        <f t="shared" si="11"/>
        <v>1</v>
      </c>
      <c r="H219" s="37">
        <f t="shared" si="12"/>
        <v>0</v>
      </c>
      <c r="I219" s="53"/>
      <c r="J219" s="54">
        <v>2</v>
      </c>
      <c r="K219" s="55">
        <v>26</v>
      </c>
      <c r="L219" s="41">
        <f t="shared" si="13"/>
        <v>1</v>
      </c>
      <c r="M219" s="37">
        <f t="shared" si="14"/>
        <v>0</v>
      </c>
    </row>
    <row r="220" spans="1:13" hidden="1">
      <c r="A220" s="48"/>
      <c r="B220" s="95"/>
      <c r="C220" s="37">
        <f t="shared" si="10"/>
        <v>0</v>
      </c>
      <c r="D220" s="50"/>
      <c r="E220" s="51">
        <v>2</v>
      </c>
      <c r="F220" s="52">
        <v>26</v>
      </c>
      <c r="G220" s="41">
        <f t="shared" si="11"/>
        <v>1</v>
      </c>
      <c r="H220" s="37">
        <f t="shared" si="12"/>
        <v>0</v>
      </c>
      <c r="I220" s="53"/>
      <c r="J220" s="54">
        <v>2</v>
      </c>
      <c r="K220" s="55">
        <v>26</v>
      </c>
      <c r="L220" s="41">
        <f t="shared" si="13"/>
        <v>1</v>
      </c>
      <c r="M220" s="37">
        <f t="shared" si="14"/>
        <v>0</v>
      </c>
    </row>
    <row r="221" spans="1:13" hidden="1">
      <c r="A221" s="48"/>
      <c r="B221" s="95"/>
      <c r="C221" s="37">
        <f t="shared" si="10"/>
        <v>0</v>
      </c>
      <c r="D221" s="50"/>
      <c r="E221" s="51">
        <v>2</v>
      </c>
      <c r="F221" s="52">
        <v>26</v>
      </c>
      <c r="G221" s="41">
        <f t="shared" si="11"/>
        <v>1</v>
      </c>
      <c r="H221" s="37">
        <f t="shared" si="12"/>
        <v>0</v>
      </c>
      <c r="I221" s="53"/>
      <c r="J221" s="54">
        <v>2</v>
      </c>
      <c r="K221" s="55">
        <v>26</v>
      </c>
      <c r="L221" s="41">
        <f t="shared" si="13"/>
        <v>1</v>
      </c>
      <c r="M221" s="37">
        <f t="shared" si="14"/>
        <v>0</v>
      </c>
    </row>
    <row r="222" spans="1:13" hidden="1">
      <c r="A222" s="48"/>
      <c r="B222" s="95"/>
      <c r="C222" s="37">
        <f t="shared" si="10"/>
        <v>0</v>
      </c>
      <c r="D222" s="50"/>
      <c r="E222" s="51">
        <v>2</v>
      </c>
      <c r="F222" s="52">
        <v>26</v>
      </c>
      <c r="G222" s="41">
        <f t="shared" si="11"/>
        <v>1</v>
      </c>
      <c r="H222" s="37">
        <f t="shared" si="12"/>
        <v>0</v>
      </c>
      <c r="I222" s="53"/>
      <c r="J222" s="54">
        <v>2</v>
      </c>
      <c r="K222" s="55">
        <v>26</v>
      </c>
      <c r="L222" s="41">
        <f t="shared" si="13"/>
        <v>1</v>
      </c>
      <c r="M222" s="37">
        <f t="shared" si="14"/>
        <v>0</v>
      </c>
    </row>
    <row r="223" spans="1:13" hidden="1">
      <c r="A223" s="48"/>
      <c r="B223" s="95"/>
      <c r="C223" s="37">
        <f t="shared" si="10"/>
        <v>0</v>
      </c>
      <c r="D223" s="50"/>
      <c r="E223" s="51">
        <v>2</v>
      </c>
      <c r="F223" s="52">
        <v>26</v>
      </c>
      <c r="G223" s="41">
        <f t="shared" si="11"/>
        <v>1</v>
      </c>
      <c r="H223" s="37">
        <f t="shared" si="12"/>
        <v>0</v>
      </c>
      <c r="I223" s="53"/>
      <c r="J223" s="54">
        <v>2</v>
      </c>
      <c r="K223" s="55">
        <v>26</v>
      </c>
      <c r="L223" s="41">
        <f t="shared" si="13"/>
        <v>1</v>
      </c>
      <c r="M223" s="37">
        <f t="shared" si="14"/>
        <v>0</v>
      </c>
    </row>
    <row r="224" spans="1:13" hidden="1">
      <c r="A224" s="48"/>
      <c r="B224" s="95"/>
      <c r="C224" s="37">
        <f t="shared" si="10"/>
        <v>0</v>
      </c>
      <c r="D224" s="50"/>
      <c r="E224" s="51">
        <v>2</v>
      </c>
      <c r="F224" s="52">
        <v>26</v>
      </c>
      <c r="G224" s="41">
        <f t="shared" si="11"/>
        <v>1</v>
      </c>
      <c r="H224" s="37">
        <f t="shared" si="12"/>
        <v>0</v>
      </c>
      <c r="I224" s="53"/>
      <c r="J224" s="54">
        <v>2</v>
      </c>
      <c r="K224" s="55">
        <v>26</v>
      </c>
      <c r="L224" s="41">
        <f t="shared" si="13"/>
        <v>1</v>
      </c>
      <c r="M224" s="37">
        <f t="shared" si="14"/>
        <v>0</v>
      </c>
    </row>
    <row r="225" spans="1:13" hidden="1">
      <c r="A225" s="48"/>
      <c r="B225" s="96"/>
      <c r="C225" s="37">
        <f t="shared" si="10"/>
        <v>0</v>
      </c>
      <c r="D225" s="50"/>
      <c r="E225" s="51">
        <v>2</v>
      </c>
      <c r="F225" s="52">
        <v>26</v>
      </c>
      <c r="G225" s="41">
        <f t="shared" si="11"/>
        <v>1</v>
      </c>
      <c r="H225" s="37">
        <f t="shared" si="12"/>
        <v>0</v>
      </c>
      <c r="I225" s="53"/>
      <c r="J225" s="54">
        <v>2</v>
      </c>
      <c r="K225" s="55">
        <v>26</v>
      </c>
      <c r="L225" s="41">
        <f t="shared" si="13"/>
        <v>1</v>
      </c>
      <c r="M225" s="37">
        <f t="shared" si="14"/>
        <v>0</v>
      </c>
    </row>
    <row r="226" spans="1:13" hidden="1">
      <c r="A226" s="48"/>
      <c r="B226" s="95"/>
      <c r="C226" s="37">
        <f t="shared" si="10"/>
        <v>0</v>
      </c>
      <c r="D226" s="50"/>
      <c r="E226" s="51">
        <v>2</v>
      </c>
      <c r="F226" s="52">
        <v>26</v>
      </c>
      <c r="G226" s="41">
        <f t="shared" si="11"/>
        <v>1</v>
      </c>
      <c r="H226" s="37">
        <f t="shared" si="12"/>
        <v>0</v>
      </c>
      <c r="I226" s="53"/>
      <c r="J226" s="54">
        <v>2</v>
      </c>
      <c r="K226" s="55">
        <v>26</v>
      </c>
      <c r="L226" s="41">
        <f t="shared" si="13"/>
        <v>1</v>
      </c>
      <c r="M226" s="37">
        <f t="shared" si="14"/>
        <v>0</v>
      </c>
    </row>
    <row r="227" spans="1:13" hidden="1">
      <c r="A227" s="48"/>
      <c r="B227" s="95"/>
      <c r="C227" s="37">
        <f t="shared" si="10"/>
        <v>0</v>
      </c>
      <c r="D227" s="50"/>
      <c r="E227" s="51">
        <v>2</v>
      </c>
      <c r="F227" s="52">
        <v>26</v>
      </c>
      <c r="G227" s="41">
        <f t="shared" si="11"/>
        <v>1</v>
      </c>
      <c r="H227" s="37">
        <f t="shared" si="12"/>
        <v>0</v>
      </c>
      <c r="I227" s="53"/>
      <c r="J227" s="54">
        <v>2</v>
      </c>
      <c r="K227" s="55">
        <v>26</v>
      </c>
      <c r="L227" s="41">
        <f t="shared" si="13"/>
        <v>1</v>
      </c>
      <c r="M227" s="37">
        <f t="shared" si="14"/>
        <v>0</v>
      </c>
    </row>
    <row r="228" spans="1:13" hidden="1">
      <c r="A228" s="48"/>
      <c r="B228" s="95"/>
      <c r="C228" s="37">
        <f t="shared" si="10"/>
        <v>0</v>
      </c>
      <c r="D228" s="50"/>
      <c r="E228" s="51">
        <v>2</v>
      </c>
      <c r="F228" s="52">
        <v>26</v>
      </c>
      <c r="G228" s="41">
        <f t="shared" si="11"/>
        <v>1</v>
      </c>
      <c r="H228" s="37">
        <f t="shared" si="12"/>
        <v>0</v>
      </c>
      <c r="I228" s="53"/>
      <c r="J228" s="54">
        <v>2</v>
      </c>
      <c r="K228" s="55">
        <v>26</v>
      </c>
      <c r="L228" s="41">
        <f t="shared" si="13"/>
        <v>1</v>
      </c>
      <c r="M228" s="37">
        <f t="shared" si="14"/>
        <v>0</v>
      </c>
    </row>
    <row r="229" spans="1:13" hidden="1">
      <c r="A229" s="48"/>
      <c r="B229" s="95"/>
      <c r="C229" s="37">
        <f t="shared" si="10"/>
        <v>0</v>
      </c>
      <c r="D229" s="50"/>
      <c r="E229" s="51">
        <v>2</v>
      </c>
      <c r="F229" s="52">
        <v>26</v>
      </c>
      <c r="G229" s="41">
        <f t="shared" si="11"/>
        <v>1</v>
      </c>
      <c r="H229" s="37">
        <f t="shared" si="12"/>
        <v>0</v>
      </c>
      <c r="I229" s="53"/>
      <c r="J229" s="54">
        <v>2</v>
      </c>
      <c r="K229" s="55">
        <v>26</v>
      </c>
      <c r="L229" s="41">
        <f t="shared" si="13"/>
        <v>1</v>
      </c>
      <c r="M229" s="37">
        <f t="shared" si="14"/>
        <v>0</v>
      </c>
    </row>
    <row r="230" spans="1:13" hidden="1">
      <c r="A230" s="48"/>
      <c r="B230" s="95"/>
      <c r="C230" s="37">
        <f t="shared" si="10"/>
        <v>0</v>
      </c>
      <c r="D230" s="50"/>
      <c r="E230" s="51">
        <v>2</v>
      </c>
      <c r="F230" s="52">
        <v>26</v>
      </c>
      <c r="G230" s="41">
        <f t="shared" si="11"/>
        <v>1</v>
      </c>
      <c r="H230" s="37">
        <f t="shared" si="12"/>
        <v>0</v>
      </c>
      <c r="I230" s="53"/>
      <c r="J230" s="54">
        <v>2</v>
      </c>
      <c r="K230" s="55">
        <v>26</v>
      </c>
      <c r="L230" s="41">
        <f t="shared" si="13"/>
        <v>1</v>
      </c>
      <c r="M230" s="37">
        <f t="shared" si="14"/>
        <v>0</v>
      </c>
    </row>
    <row r="231" spans="1:13" hidden="1">
      <c r="A231" s="48"/>
      <c r="B231" s="95"/>
      <c r="C231" s="37">
        <f t="shared" si="10"/>
        <v>0</v>
      </c>
      <c r="D231" s="50"/>
      <c r="E231" s="51">
        <v>2</v>
      </c>
      <c r="F231" s="52">
        <v>26</v>
      </c>
      <c r="G231" s="41">
        <f t="shared" si="11"/>
        <v>1</v>
      </c>
      <c r="H231" s="37">
        <f t="shared" si="12"/>
        <v>0</v>
      </c>
      <c r="I231" s="53"/>
      <c r="J231" s="54">
        <v>2</v>
      </c>
      <c r="K231" s="55">
        <v>26</v>
      </c>
      <c r="L231" s="41">
        <f t="shared" si="13"/>
        <v>1</v>
      </c>
      <c r="M231" s="37">
        <f t="shared" si="14"/>
        <v>0</v>
      </c>
    </row>
    <row r="232" spans="1:13" hidden="1">
      <c r="A232" s="48"/>
      <c r="B232" s="95"/>
      <c r="C232" s="37">
        <f t="shared" si="10"/>
        <v>0</v>
      </c>
      <c r="D232" s="50"/>
      <c r="E232" s="51">
        <v>2</v>
      </c>
      <c r="F232" s="52">
        <v>26</v>
      </c>
      <c r="G232" s="41">
        <f t="shared" si="11"/>
        <v>1</v>
      </c>
      <c r="H232" s="37">
        <f t="shared" si="12"/>
        <v>0</v>
      </c>
      <c r="I232" s="53"/>
      <c r="J232" s="54">
        <v>2</v>
      </c>
      <c r="K232" s="55">
        <v>26</v>
      </c>
      <c r="L232" s="41">
        <f t="shared" si="13"/>
        <v>1</v>
      </c>
      <c r="M232" s="37">
        <f t="shared" si="14"/>
        <v>0</v>
      </c>
    </row>
    <row r="233" spans="1:13" hidden="1">
      <c r="A233" s="48"/>
      <c r="B233" s="95"/>
      <c r="C233" s="37">
        <f t="shared" si="10"/>
        <v>0</v>
      </c>
      <c r="D233" s="50"/>
      <c r="E233" s="51">
        <v>2</v>
      </c>
      <c r="F233" s="52">
        <v>26</v>
      </c>
      <c r="G233" s="41">
        <f t="shared" si="11"/>
        <v>1</v>
      </c>
      <c r="H233" s="37">
        <f t="shared" si="12"/>
        <v>0</v>
      </c>
      <c r="I233" s="53"/>
      <c r="J233" s="54">
        <v>2</v>
      </c>
      <c r="K233" s="55">
        <v>26</v>
      </c>
      <c r="L233" s="41">
        <f t="shared" si="13"/>
        <v>1</v>
      </c>
      <c r="M233" s="37">
        <f t="shared" si="14"/>
        <v>0</v>
      </c>
    </row>
    <row r="234" spans="1:13" hidden="1">
      <c r="A234" s="48"/>
      <c r="B234" s="95"/>
      <c r="C234" s="37">
        <f t="shared" si="10"/>
        <v>0</v>
      </c>
      <c r="D234" s="50"/>
      <c r="E234" s="51">
        <v>2</v>
      </c>
      <c r="F234" s="52">
        <v>26</v>
      </c>
      <c r="G234" s="41">
        <f t="shared" si="11"/>
        <v>1</v>
      </c>
      <c r="H234" s="37">
        <f t="shared" si="12"/>
        <v>0</v>
      </c>
      <c r="I234" s="53"/>
      <c r="J234" s="54">
        <v>2</v>
      </c>
      <c r="K234" s="55">
        <v>26</v>
      </c>
      <c r="L234" s="41">
        <f t="shared" si="13"/>
        <v>1</v>
      </c>
      <c r="M234" s="37">
        <f t="shared" si="14"/>
        <v>0</v>
      </c>
    </row>
    <row r="235" spans="1:13" hidden="1">
      <c r="A235" s="56"/>
      <c r="B235" s="95"/>
      <c r="C235" s="37">
        <f t="shared" si="10"/>
        <v>0</v>
      </c>
      <c r="D235" s="50"/>
      <c r="E235" s="51">
        <v>2</v>
      </c>
      <c r="F235" s="52">
        <v>26</v>
      </c>
      <c r="G235" s="41">
        <f t="shared" si="11"/>
        <v>1</v>
      </c>
      <c r="H235" s="37">
        <f t="shared" si="12"/>
        <v>0</v>
      </c>
      <c r="I235" s="53"/>
      <c r="J235" s="54">
        <v>2</v>
      </c>
      <c r="K235" s="55">
        <v>26</v>
      </c>
      <c r="L235" s="41">
        <f t="shared" si="13"/>
        <v>1</v>
      </c>
      <c r="M235" s="37">
        <f t="shared" si="14"/>
        <v>0</v>
      </c>
    </row>
    <row r="236" spans="1:13" hidden="1">
      <c r="A236" s="48"/>
      <c r="B236" s="95"/>
      <c r="C236" s="37">
        <f t="shared" si="10"/>
        <v>0</v>
      </c>
      <c r="D236" s="50"/>
      <c r="E236" s="51">
        <v>2</v>
      </c>
      <c r="F236" s="52">
        <v>26</v>
      </c>
      <c r="G236" s="41">
        <f t="shared" si="11"/>
        <v>1</v>
      </c>
      <c r="H236" s="37">
        <f t="shared" si="12"/>
        <v>0</v>
      </c>
      <c r="I236" s="53"/>
      <c r="J236" s="54">
        <v>2</v>
      </c>
      <c r="K236" s="55">
        <v>26</v>
      </c>
      <c r="L236" s="41">
        <f t="shared" si="13"/>
        <v>1</v>
      </c>
      <c r="M236" s="37">
        <f t="shared" si="14"/>
        <v>0</v>
      </c>
    </row>
    <row r="237" spans="1:13" hidden="1">
      <c r="A237" s="48"/>
      <c r="B237" s="95"/>
      <c r="C237" s="37">
        <f t="shared" si="10"/>
        <v>0</v>
      </c>
      <c r="D237" s="50"/>
      <c r="E237" s="51">
        <v>2</v>
      </c>
      <c r="F237" s="52">
        <v>26</v>
      </c>
      <c r="G237" s="41">
        <f t="shared" si="11"/>
        <v>1</v>
      </c>
      <c r="H237" s="37">
        <f t="shared" si="12"/>
        <v>0</v>
      </c>
      <c r="I237" s="53"/>
      <c r="J237" s="54">
        <v>2</v>
      </c>
      <c r="K237" s="55">
        <v>26</v>
      </c>
      <c r="L237" s="41">
        <f t="shared" si="13"/>
        <v>1</v>
      </c>
      <c r="M237" s="37">
        <f t="shared" si="14"/>
        <v>0</v>
      </c>
    </row>
    <row r="238" spans="1:13" hidden="1">
      <c r="A238" s="48"/>
      <c r="B238" s="95"/>
      <c r="C238" s="37">
        <f t="shared" si="10"/>
        <v>0</v>
      </c>
      <c r="D238" s="50"/>
      <c r="E238" s="51">
        <v>2</v>
      </c>
      <c r="F238" s="52">
        <v>26</v>
      </c>
      <c r="G238" s="41">
        <f t="shared" si="11"/>
        <v>1</v>
      </c>
      <c r="H238" s="37">
        <f t="shared" si="12"/>
        <v>0</v>
      </c>
      <c r="I238" s="53"/>
      <c r="J238" s="54">
        <v>2</v>
      </c>
      <c r="K238" s="55">
        <v>26</v>
      </c>
      <c r="L238" s="41">
        <f t="shared" si="13"/>
        <v>1</v>
      </c>
      <c r="M238" s="37">
        <f t="shared" si="14"/>
        <v>0</v>
      </c>
    </row>
    <row r="239" spans="1:13" ht="17.25" thickBot="1">
      <c r="A239" s="58"/>
      <c r="B239" s="99"/>
      <c r="C239" s="60"/>
      <c r="D239" s="61"/>
      <c r="E239" s="62"/>
      <c r="F239" s="63"/>
      <c r="G239" s="63"/>
      <c r="H239" s="64"/>
      <c r="I239" s="61"/>
      <c r="J239" s="62"/>
      <c r="K239" s="63"/>
      <c r="L239" s="65"/>
      <c r="M239" s="60"/>
    </row>
    <row r="240" spans="1:13" s="69" customFormat="1" ht="15" customHeight="1" thickBot="1">
      <c r="A240" s="128" t="s">
        <v>15</v>
      </c>
      <c r="B240" s="129"/>
      <c r="C240" s="66"/>
      <c r="D240" s="130"/>
      <c r="E240" s="131"/>
      <c r="F240" s="131"/>
      <c r="G240" s="132"/>
      <c r="H240" s="68">
        <f>SUM(H12:H239)</f>
        <v>186</v>
      </c>
      <c r="I240" s="130"/>
      <c r="J240" s="131"/>
      <c r="K240" s="131"/>
      <c r="L240" s="132"/>
      <c r="M240" s="68">
        <f>SUM(M12:M239)</f>
        <v>128</v>
      </c>
    </row>
    <row r="241" spans="1:13" s="70" customFormat="1" ht="17.25" thickBot="1">
      <c r="A241" s="133"/>
      <c r="B241" s="134"/>
      <c r="C241" s="134"/>
      <c r="D241" s="134"/>
      <c r="E241" s="134"/>
      <c r="F241" s="134"/>
      <c r="G241" s="134"/>
      <c r="H241" s="134"/>
      <c r="I241" s="134"/>
      <c r="J241" s="134"/>
      <c r="K241" s="134"/>
      <c r="L241" s="134"/>
      <c r="M241" s="135"/>
    </row>
    <row r="242" spans="1:13" s="69" customFormat="1" ht="15" customHeight="1" thickBot="1">
      <c r="A242" s="128" t="s">
        <v>14</v>
      </c>
      <c r="B242" s="129"/>
      <c r="C242" s="83"/>
      <c r="D242" s="85"/>
      <c r="E242" s="81" t="s">
        <v>16</v>
      </c>
      <c r="F242" s="67"/>
      <c r="G242" s="82" t="s">
        <v>21</v>
      </c>
      <c r="H242" s="68">
        <f>D242/4</f>
        <v>0</v>
      </c>
      <c r="I242" s="139" t="s">
        <v>22</v>
      </c>
      <c r="J242" s="140"/>
      <c r="K242" s="140"/>
      <c r="L242" s="140"/>
      <c r="M242" s="141"/>
    </row>
    <row r="243" spans="1:13" ht="17.25" thickBot="1">
      <c r="A243" s="102"/>
      <c r="B243" s="103"/>
      <c r="C243" s="103"/>
      <c r="D243" s="103"/>
      <c r="E243" s="103"/>
      <c r="F243" s="103"/>
      <c r="G243" s="103"/>
      <c r="H243" s="103"/>
      <c r="I243" s="103"/>
      <c r="J243" s="103"/>
      <c r="K243" s="103"/>
      <c r="L243" s="103"/>
      <c r="M243" s="104"/>
    </row>
    <row r="244" spans="1:13" s="75" customFormat="1" ht="15" customHeight="1" thickBot="1">
      <c r="A244" s="113" t="s">
        <v>25</v>
      </c>
      <c r="B244" s="114"/>
      <c r="C244" s="87"/>
      <c r="D244" s="115"/>
      <c r="E244" s="116"/>
      <c r="F244" s="116"/>
      <c r="G244" s="117"/>
      <c r="H244" s="68">
        <f>H240+M240+H242</f>
        <v>314</v>
      </c>
      <c r="I244" s="115"/>
      <c r="J244" s="116"/>
      <c r="K244" s="116"/>
      <c r="L244" s="116"/>
      <c r="M244" s="118"/>
    </row>
    <row r="245" spans="1:13">
      <c r="A245" s="119"/>
      <c r="B245" s="120"/>
      <c r="C245" s="120"/>
      <c r="D245" s="120"/>
      <c r="E245" s="120"/>
      <c r="F245" s="120"/>
      <c r="G245" s="120"/>
      <c r="H245" s="120"/>
      <c r="I245" s="120"/>
      <c r="J245" s="120"/>
      <c r="K245" s="120"/>
      <c r="L245" s="120"/>
      <c r="M245" s="121"/>
    </row>
    <row r="246" spans="1:13" s="76" customFormat="1" ht="20.25">
      <c r="A246" s="122" t="s">
        <v>24</v>
      </c>
      <c r="B246" s="123"/>
      <c r="C246" s="123"/>
      <c r="D246" s="123"/>
      <c r="E246" s="123"/>
      <c r="F246" s="123"/>
      <c r="G246" s="123"/>
      <c r="H246" s="123"/>
      <c r="I246" s="123"/>
      <c r="J246" s="123"/>
      <c r="K246" s="123"/>
      <c r="L246" s="123"/>
      <c r="M246" s="124"/>
    </row>
    <row r="247" spans="1:13" s="75" customFormat="1">
      <c r="A247" s="77"/>
      <c r="B247" s="100"/>
      <c r="C247" s="64"/>
      <c r="D247" s="61"/>
      <c r="E247" s="62"/>
      <c r="F247" s="63"/>
      <c r="G247" s="63"/>
      <c r="H247" s="64"/>
      <c r="I247" s="61"/>
      <c r="J247" s="62"/>
      <c r="K247" s="63"/>
      <c r="L247" s="63"/>
      <c r="M247" s="64"/>
    </row>
    <row r="248" spans="1:13">
      <c r="A248" s="48"/>
      <c r="B248" s="95"/>
      <c r="C248" s="60"/>
      <c r="D248" s="50"/>
      <c r="E248" s="51"/>
      <c r="F248" s="52"/>
      <c r="G248" s="41">
        <f>IF(AND(F248&gt;0, F248&lt;38),1,IF(AND(F248&gt;37, F248&lt;63),1.5,IF(AND(F248&gt;62, F248&lt;88),2,IF(AND(F248&gt;87, F248&lt;101),2.5,0))))</f>
        <v>0</v>
      </c>
      <c r="H248" s="37">
        <f t="shared" si="12"/>
        <v>0</v>
      </c>
      <c r="I248" s="53"/>
      <c r="J248" s="54"/>
      <c r="K248" s="55"/>
      <c r="L248" s="41">
        <f>IF(AND(K248&gt;0, K248&lt;15),1,IF(AND(K248&gt;14, K248&lt;25),1.5,IF(AND(K248&gt;24, K248&lt;35),2,IF(AND(K248&gt;34, K248&lt;41),2.5,0))))</f>
        <v>0</v>
      </c>
      <c r="M248" s="37">
        <f t="shared" ref="M248:M265" si="15">I248*J248*L248</f>
        <v>0</v>
      </c>
    </row>
    <row r="249" spans="1:13">
      <c r="A249" s="48"/>
      <c r="B249" s="95"/>
      <c r="C249" s="60"/>
      <c r="D249" s="50"/>
      <c r="E249" s="51"/>
      <c r="F249" s="52"/>
      <c r="G249" s="41">
        <f t="shared" ref="G249:G265" si="16">IF(AND(F249&gt;0, F249&lt;38),1,IF(AND(F249&gt;37, F249&lt;63),1.5,IF(AND(F249&gt;62, F249&lt;88),2,IF(AND(F249&gt;87, F249&lt;101),2.5,0))))</f>
        <v>0</v>
      </c>
      <c r="H249" s="37">
        <f t="shared" si="12"/>
        <v>0</v>
      </c>
      <c r="I249" s="53"/>
      <c r="J249" s="54"/>
      <c r="K249" s="55"/>
      <c r="L249" s="41">
        <f t="shared" ref="L249:L265" si="17">IF(AND(K249&gt;0, K249&lt;15),1,IF(AND(K249&gt;14, K249&lt;25),1.5,IF(AND(K249&gt;24, K249&lt;35),2,IF(AND(K249&gt;34, K249&lt;26),2.5,0))))</f>
        <v>0</v>
      </c>
      <c r="M249" s="37">
        <f t="shared" si="15"/>
        <v>0</v>
      </c>
    </row>
    <row r="250" spans="1:13" hidden="1">
      <c r="A250" s="48"/>
      <c r="B250" s="95"/>
      <c r="C250" s="60"/>
      <c r="D250" s="50"/>
      <c r="E250" s="51"/>
      <c r="F250" s="52"/>
      <c r="G250" s="41">
        <f t="shared" si="16"/>
        <v>0</v>
      </c>
      <c r="H250" s="37">
        <f t="shared" si="12"/>
        <v>0</v>
      </c>
      <c r="I250" s="53"/>
      <c r="J250" s="54"/>
      <c r="K250" s="55"/>
      <c r="L250" s="41">
        <f t="shared" si="17"/>
        <v>0</v>
      </c>
      <c r="M250" s="37">
        <f t="shared" si="15"/>
        <v>0</v>
      </c>
    </row>
    <row r="251" spans="1:13" hidden="1">
      <c r="A251" s="48"/>
      <c r="B251" s="95"/>
      <c r="C251" s="60"/>
      <c r="D251" s="50"/>
      <c r="E251" s="51"/>
      <c r="F251" s="52"/>
      <c r="G251" s="41">
        <f t="shared" si="16"/>
        <v>0</v>
      </c>
      <c r="H251" s="37">
        <f t="shared" si="12"/>
        <v>0</v>
      </c>
      <c r="I251" s="53"/>
      <c r="J251" s="54"/>
      <c r="K251" s="55"/>
      <c r="L251" s="41">
        <f t="shared" si="17"/>
        <v>0</v>
      </c>
      <c r="M251" s="37">
        <f t="shared" si="15"/>
        <v>0</v>
      </c>
    </row>
    <row r="252" spans="1:13" hidden="1">
      <c r="A252" s="48"/>
      <c r="B252" s="95"/>
      <c r="C252" s="60"/>
      <c r="D252" s="50"/>
      <c r="E252" s="51"/>
      <c r="F252" s="52"/>
      <c r="G252" s="41">
        <f t="shared" si="16"/>
        <v>0</v>
      </c>
      <c r="H252" s="37">
        <f t="shared" si="12"/>
        <v>0</v>
      </c>
      <c r="I252" s="53"/>
      <c r="J252" s="54"/>
      <c r="K252" s="55"/>
      <c r="L252" s="41">
        <f t="shared" si="17"/>
        <v>0</v>
      </c>
      <c r="M252" s="37">
        <f t="shared" si="15"/>
        <v>0</v>
      </c>
    </row>
    <row r="253" spans="1:13" hidden="1">
      <c r="A253" s="48"/>
      <c r="B253" s="95"/>
      <c r="C253" s="60"/>
      <c r="D253" s="50"/>
      <c r="E253" s="51"/>
      <c r="F253" s="52"/>
      <c r="G253" s="41">
        <f t="shared" si="16"/>
        <v>0</v>
      </c>
      <c r="H253" s="37">
        <f t="shared" si="12"/>
        <v>0</v>
      </c>
      <c r="I253" s="53"/>
      <c r="J253" s="54"/>
      <c r="K253" s="55"/>
      <c r="L253" s="41">
        <f t="shared" si="17"/>
        <v>0</v>
      </c>
      <c r="M253" s="37">
        <f t="shared" si="15"/>
        <v>0</v>
      </c>
    </row>
    <row r="254" spans="1:13" hidden="1">
      <c r="A254" s="48"/>
      <c r="B254" s="95"/>
      <c r="C254" s="60"/>
      <c r="D254" s="50"/>
      <c r="E254" s="51"/>
      <c r="F254" s="52"/>
      <c r="G254" s="41">
        <f t="shared" si="16"/>
        <v>0</v>
      </c>
      <c r="H254" s="37">
        <f t="shared" si="12"/>
        <v>0</v>
      </c>
      <c r="I254" s="53"/>
      <c r="J254" s="54"/>
      <c r="K254" s="55"/>
      <c r="L254" s="41">
        <f t="shared" si="17"/>
        <v>0</v>
      </c>
      <c r="M254" s="37">
        <f t="shared" si="15"/>
        <v>0</v>
      </c>
    </row>
    <row r="255" spans="1:13" hidden="1">
      <c r="A255" s="48"/>
      <c r="B255" s="95"/>
      <c r="C255" s="60"/>
      <c r="D255" s="50"/>
      <c r="E255" s="51"/>
      <c r="F255" s="52"/>
      <c r="G255" s="41">
        <f t="shared" si="16"/>
        <v>0</v>
      </c>
      <c r="H255" s="37">
        <f t="shared" si="12"/>
        <v>0</v>
      </c>
      <c r="I255" s="53"/>
      <c r="J255" s="54"/>
      <c r="K255" s="55"/>
      <c r="L255" s="41">
        <f t="shared" si="17"/>
        <v>0</v>
      </c>
      <c r="M255" s="37">
        <f t="shared" si="15"/>
        <v>0</v>
      </c>
    </row>
    <row r="256" spans="1:13" hidden="1">
      <c r="A256" s="48"/>
      <c r="B256" s="95"/>
      <c r="C256" s="60"/>
      <c r="D256" s="50"/>
      <c r="E256" s="51"/>
      <c r="F256" s="52"/>
      <c r="G256" s="41">
        <f t="shared" si="16"/>
        <v>0</v>
      </c>
      <c r="H256" s="37">
        <f t="shared" si="12"/>
        <v>0</v>
      </c>
      <c r="I256" s="53"/>
      <c r="J256" s="54"/>
      <c r="K256" s="55"/>
      <c r="L256" s="41">
        <f t="shared" si="17"/>
        <v>0</v>
      </c>
      <c r="M256" s="37">
        <f t="shared" si="15"/>
        <v>0</v>
      </c>
    </row>
    <row r="257" spans="1:13" hidden="1">
      <c r="A257" s="48"/>
      <c r="B257" s="95"/>
      <c r="C257" s="60"/>
      <c r="D257" s="50"/>
      <c r="E257" s="51"/>
      <c r="F257" s="52"/>
      <c r="G257" s="41">
        <f t="shared" si="16"/>
        <v>0</v>
      </c>
      <c r="H257" s="37">
        <f t="shared" si="12"/>
        <v>0</v>
      </c>
      <c r="I257" s="53"/>
      <c r="J257" s="54"/>
      <c r="K257" s="55"/>
      <c r="L257" s="41">
        <f t="shared" si="17"/>
        <v>0</v>
      </c>
      <c r="M257" s="37">
        <f t="shared" si="15"/>
        <v>0</v>
      </c>
    </row>
    <row r="258" spans="1:13" hidden="1">
      <c r="A258" s="48"/>
      <c r="B258" s="95"/>
      <c r="C258" s="60"/>
      <c r="D258" s="50"/>
      <c r="E258" s="51"/>
      <c r="F258" s="52"/>
      <c r="G258" s="41">
        <f t="shared" si="16"/>
        <v>0</v>
      </c>
      <c r="H258" s="37">
        <f t="shared" si="12"/>
        <v>0</v>
      </c>
      <c r="I258" s="53"/>
      <c r="J258" s="54"/>
      <c r="K258" s="55"/>
      <c r="L258" s="41">
        <f t="shared" si="17"/>
        <v>0</v>
      </c>
      <c r="M258" s="37">
        <f t="shared" si="15"/>
        <v>0</v>
      </c>
    </row>
    <row r="259" spans="1:13" hidden="1">
      <c r="A259" s="48"/>
      <c r="B259" s="95"/>
      <c r="C259" s="60"/>
      <c r="D259" s="50"/>
      <c r="E259" s="51"/>
      <c r="F259" s="52"/>
      <c r="G259" s="41">
        <f t="shared" si="16"/>
        <v>0</v>
      </c>
      <c r="H259" s="37">
        <f t="shared" si="12"/>
        <v>0</v>
      </c>
      <c r="I259" s="53"/>
      <c r="J259" s="54"/>
      <c r="K259" s="55"/>
      <c r="L259" s="41">
        <f t="shared" si="17"/>
        <v>0</v>
      </c>
      <c r="M259" s="37">
        <f t="shared" si="15"/>
        <v>0</v>
      </c>
    </row>
    <row r="260" spans="1:13">
      <c r="A260" s="48"/>
      <c r="B260" s="95"/>
      <c r="C260" s="60"/>
      <c r="D260" s="50"/>
      <c r="E260" s="51"/>
      <c r="F260" s="52"/>
      <c r="G260" s="41">
        <f t="shared" si="16"/>
        <v>0</v>
      </c>
      <c r="H260" s="37">
        <f t="shared" si="12"/>
        <v>0</v>
      </c>
      <c r="I260" s="53"/>
      <c r="J260" s="54"/>
      <c r="K260" s="55"/>
      <c r="L260" s="41">
        <f t="shared" si="17"/>
        <v>0</v>
      </c>
      <c r="M260" s="37">
        <f t="shared" si="15"/>
        <v>0</v>
      </c>
    </row>
    <row r="261" spans="1:13">
      <c r="A261" s="48"/>
      <c r="B261" s="95"/>
      <c r="C261" s="60"/>
      <c r="D261" s="50"/>
      <c r="E261" s="51"/>
      <c r="F261" s="52"/>
      <c r="G261" s="41">
        <f t="shared" si="16"/>
        <v>0</v>
      </c>
      <c r="H261" s="37">
        <f t="shared" si="12"/>
        <v>0</v>
      </c>
      <c r="I261" s="53"/>
      <c r="J261" s="54"/>
      <c r="K261" s="55"/>
      <c r="L261" s="41">
        <f t="shared" si="17"/>
        <v>0</v>
      </c>
      <c r="M261" s="37">
        <f t="shared" si="15"/>
        <v>0</v>
      </c>
    </row>
    <row r="262" spans="1:13">
      <c r="A262" s="48"/>
      <c r="B262" s="95"/>
      <c r="C262" s="60"/>
      <c r="D262" s="50"/>
      <c r="E262" s="51"/>
      <c r="F262" s="52"/>
      <c r="G262" s="41">
        <f t="shared" si="16"/>
        <v>0</v>
      </c>
      <c r="H262" s="37">
        <f t="shared" si="12"/>
        <v>0</v>
      </c>
      <c r="I262" s="53"/>
      <c r="J262" s="54"/>
      <c r="K262" s="55"/>
      <c r="L262" s="41">
        <f t="shared" si="17"/>
        <v>0</v>
      </c>
      <c r="M262" s="37">
        <f t="shared" si="15"/>
        <v>0</v>
      </c>
    </row>
    <row r="263" spans="1:13">
      <c r="A263" s="48"/>
      <c r="B263" s="95"/>
      <c r="C263" s="60"/>
      <c r="D263" s="50"/>
      <c r="E263" s="51"/>
      <c r="F263" s="52"/>
      <c r="G263" s="41">
        <f t="shared" si="16"/>
        <v>0</v>
      </c>
      <c r="H263" s="37">
        <f t="shared" si="12"/>
        <v>0</v>
      </c>
      <c r="I263" s="53"/>
      <c r="J263" s="54"/>
      <c r="K263" s="55"/>
      <c r="L263" s="41">
        <f t="shared" si="17"/>
        <v>0</v>
      </c>
      <c r="M263" s="37">
        <f t="shared" si="15"/>
        <v>0</v>
      </c>
    </row>
    <row r="264" spans="1:13">
      <c r="A264" s="48"/>
      <c r="B264" s="95"/>
      <c r="C264" s="60"/>
      <c r="D264" s="50"/>
      <c r="E264" s="51"/>
      <c r="F264" s="52"/>
      <c r="G264" s="41">
        <f t="shared" si="16"/>
        <v>0</v>
      </c>
      <c r="H264" s="37">
        <f t="shared" si="12"/>
        <v>0</v>
      </c>
      <c r="I264" s="53"/>
      <c r="J264" s="54"/>
      <c r="K264" s="55"/>
      <c r="L264" s="41">
        <f t="shared" si="17"/>
        <v>0</v>
      </c>
      <c r="M264" s="37">
        <f t="shared" si="15"/>
        <v>0</v>
      </c>
    </row>
    <row r="265" spans="1:13">
      <c r="A265" s="48"/>
      <c r="B265" s="95"/>
      <c r="C265" s="60"/>
      <c r="D265" s="50"/>
      <c r="E265" s="51"/>
      <c r="F265" s="52"/>
      <c r="G265" s="41">
        <f t="shared" si="16"/>
        <v>0</v>
      </c>
      <c r="H265" s="37">
        <f t="shared" si="12"/>
        <v>0</v>
      </c>
      <c r="I265" s="53"/>
      <c r="J265" s="54"/>
      <c r="K265" s="55"/>
      <c r="L265" s="41">
        <f t="shared" si="17"/>
        <v>0</v>
      </c>
      <c r="M265" s="37">
        <f t="shared" si="15"/>
        <v>0</v>
      </c>
    </row>
    <row r="266" spans="1:13" s="75" customFormat="1" ht="17.25" thickBot="1">
      <c r="A266" s="77"/>
      <c r="B266" s="100"/>
      <c r="C266" s="64"/>
      <c r="D266" s="61"/>
      <c r="E266" s="62"/>
      <c r="F266" s="63"/>
      <c r="G266" s="63"/>
      <c r="H266" s="64"/>
      <c r="I266" s="61"/>
      <c r="J266" s="62"/>
      <c r="K266" s="63"/>
      <c r="L266" s="63"/>
      <c r="M266" s="64"/>
    </row>
    <row r="267" spans="1:13" s="69" customFormat="1" ht="15" customHeight="1" thickBot="1">
      <c r="A267" s="128" t="s">
        <v>15</v>
      </c>
      <c r="B267" s="129"/>
      <c r="C267" s="66"/>
      <c r="D267" s="130"/>
      <c r="E267" s="131"/>
      <c r="F267" s="131"/>
      <c r="G267" s="132"/>
      <c r="H267" s="68">
        <f>SUM(H247:H266)</f>
        <v>0</v>
      </c>
      <c r="I267" s="130"/>
      <c r="J267" s="131"/>
      <c r="K267" s="131"/>
      <c r="L267" s="132"/>
      <c r="M267" s="68">
        <f>SUM(M247:M266)</f>
        <v>0</v>
      </c>
    </row>
    <row r="268" spans="1:13" s="70" customFormat="1" ht="17.25" thickBot="1">
      <c r="A268" s="133"/>
      <c r="B268" s="134"/>
      <c r="C268" s="134"/>
      <c r="D268" s="134"/>
      <c r="E268" s="134"/>
      <c r="F268" s="134"/>
      <c r="G268" s="134"/>
      <c r="H268" s="134"/>
      <c r="I268" s="134"/>
      <c r="J268" s="134"/>
      <c r="K268" s="134"/>
      <c r="L268" s="134"/>
      <c r="M268" s="135"/>
    </row>
    <row r="269" spans="1:13" s="69" customFormat="1" ht="15" customHeight="1" thickBot="1">
      <c r="A269" s="128" t="s">
        <v>27</v>
      </c>
      <c r="B269" s="129"/>
      <c r="C269" s="83"/>
      <c r="D269" s="85"/>
      <c r="E269" s="142" t="s">
        <v>16</v>
      </c>
      <c r="F269" s="131"/>
      <c r="G269" s="82" t="s">
        <v>21</v>
      </c>
      <c r="H269" s="68">
        <f>D269/2</f>
        <v>0</v>
      </c>
      <c r="I269" s="139" t="s">
        <v>22</v>
      </c>
      <c r="J269" s="140"/>
      <c r="K269" s="140"/>
      <c r="L269" s="140"/>
      <c r="M269" s="141"/>
    </row>
    <row r="270" spans="1:13" ht="17.25" thickBot="1">
      <c r="A270" s="102"/>
      <c r="B270" s="103"/>
      <c r="C270" s="103"/>
      <c r="D270" s="103"/>
      <c r="E270" s="103"/>
      <c r="F270" s="103"/>
      <c r="G270" s="103"/>
      <c r="H270" s="103"/>
      <c r="I270" s="103"/>
      <c r="J270" s="103"/>
      <c r="K270" s="103"/>
      <c r="L270" s="103"/>
      <c r="M270" s="104"/>
    </row>
    <row r="271" spans="1:13" s="69" customFormat="1" ht="15" customHeight="1" thickBot="1">
      <c r="A271" s="128" t="s">
        <v>28</v>
      </c>
      <c r="B271" s="129"/>
      <c r="C271" s="83"/>
      <c r="D271" s="85"/>
      <c r="E271" s="142" t="s">
        <v>16</v>
      </c>
      <c r="F271" s="131"/>
      <c r="G271" s="82" t="s">
        <v>21</v>
      </c>
      <c r="H271" s="68">
        <f>D271/1</f>
        <v>0</v>
      </c>
      <c r="I271" s="139" t="s">
        <v>22</v>
      </c>
      <c r="J271" s="140"/>
      <c r="K271" s="140"/>
      <c r="L271" s="140"/>
      <c r="M271" s="141"/>
    </row>
    <row r="272" spans="1:13" ht="15" customHeight="1" thickBot="1">
      <c r="A272" s="102"/>
      <c r="B272" s="103"/>
      <c r="C272" s="103"/>
      <c r="D272" s="103"/>
      <c r="E272" s="103"/>
      <c r="F272" s="103"/>
      <c r="G272" s="103"/>
      <c r="H272" s="103"/>
      <c r="I272" s="103"/>
      <c r="J272" s="103"/>
      <c r="K272" s="103"/>
      <c r="L272" s="103"/>
      <c r="M272" s="104"/>
    </row>
    <row r="273" spans="1:13" s="75" customFormat="1" ht="15" customHeight="1" thickBot="1">
      <c r="A273" s="113" t="s">
        <v>29</v>
      </c>
      <c r="B273" s="114"/>
      <c r="C273" s="87"/>
      <c r="D273" s="115"/>
      <c r="E273" s="116"/>
      <c r="F273" s="116"/>
      <c r="G273" s="117"/>
      <c r="H273" s="68">
        <f>H267+M267+H269+H271</f>
        <v>0</v>
      </c>
      <c r="I273" s="72"/>
      <c r="J273" s="73"/>
      <c r="K273" s="74"/>
      <c r="L273" s="74"/>
      <c r="M273" s="71"/>
    </row>
    <row r="274" spans="1:13">
      <c r="A274" s="119"/>
      <c r="B274" s="120"/>
      <c r="C274" s="120"/>
      <c r="D274" s="120"/>
      <c r="E274" s="120"/>
      <c r="F274" s="120"/>
      <c r="G274" s="120"/>
      <c r="H274" s="120"/>
      <c r="I274" s="120"/>
      <c r="J274" s="120"/>
      <c r="K274" s="120"/>
      <c r="L274" s="120"/>
      <c r="M274" s="121"/>
    </row>
    <row r="275" spans="1:13" s="76" customFormat="1" ht="20.25">
      <c r="A275" s="122" t="s">
        <v>26</v>
      </c>
      <c r="B275" s="123"/>
      <c r="C275" s="123"/>
      <c r="D275" s="123"/>
      <c r="E275" s="123"/>
      <c r="F275" s="123"/>
      <c r="G275" s="123"/>
      <c r="H275" s="123"/>
      <c r="I275" s="123"/>
      <c r="J275" s="123"/>
      <c r="K275" s="123"/>
      <c r="L275" s="123"/>
      <c r="M275" s="124"/>
    </row>
    <row r="276" spans="1:13" ht="17.25" thickBot="1">
      <c r="A276" s="125"/>
      <c r="B276" s="126"/>
      <c r="C276" s="126"/>
      <c r="D276" s="126"/>
      <c r="E276" s="126"/>
      <c r="F276" s="126"/>
      <c r="G276" s="126"/>
      <c r="H276" s="126"/>
      <c r="I276" s="126"/>
      <c r="J276" s="126"/>
      <c r="K276" s="126"/>
      <c r="L276" s="126"/>
      <c r="M276" s="127"/>
    </row>
    <row r="277" spans="1:13" s="69" customFormat="1" ht="15" customHeight="1" thickBot="1">
      <c r="A277" s="128" t="s">
        <v>15</v>
      </c>
      <c r="B277" s="129"/>
      <c r="C277" s="66"/>
      <c r="D277" s="130"/>
      <c r="E277" s="131"/>
      <c r="F277" s="131"/>
      <c r="G277" s="132"/>
      <c r="H277" s="68">
        <f>H240+H267</f>
        <v>186</v>
      </c>
      <c r="I277" s="130"/>
      <c r="J277" s="131"/>
      <c r="K277" s="131"/>
      <c r="L277" s="132"/>
      <c r="M277" s="68">
        <f>M240+M267</f>
        <v>128</v>
      </c>
    </row>
    <row r="278" spans="1:13" s="70" customFormat="1" ht="17.25" thickBot="1">
      <c r="A278" s="133"/>
      <c r="B278" s="134"/>
      <c r="C278" s="134"/>
      <c r="D278" s="134"/>
      <c r="E278" s="134"/>
      <c r="F278" s="134"/>
      <c r="G278" s="134"/>
      <c r="H278" s="134"/>
      <c r="I278" s="134"/>
      <c r="J278" s="134"/>
      <c r="K278" s="134"/>
      <c r="L278" s="134"/>
      <c r="M278" s="135"/>
    </row>
    <row r="279" spans="1:13" s="69" customFormat="1" ht="15" customHeight="1" thickBot="1">
      <c r="A279" s="128" t="s">
        <v>30</v>
      </c>
      <c r="B279" s="129"/>
      <c r="C279" s="83"/>
      <c r="D279" s="136"/>
      <c r="E279" s="137"/>
      <c r="F279" s="137"/>
      <c r="G279" s="138"/>
      <c r="H279" s="68">
        <f>H242+H269+H271</f>
        <v>0</v>
      </c>
      <c r="I279" s="139" t="s">
        <v>22</v>
      </c>
      <c r="J279" s="140"/>
      <c r="K279" s="140"/>
      <c r="L279" s="140"/>
      <c r="M279" s="141"/>
    </row>
    <row r="280" spans="1:13" ht="17.25" thickBot="1">
      <c r="A280" s="102"/>
      <c r="B280" s="103"/>
      <c r="C280" s="103"/>
      <c r="D280" s="103"/>
      <c r="E280" s="103"/>
      <c r="F280" s="103"/>
      <c r="G280" s="103"/>
      <c r="H280" s="103"/>
      <c r="I280" s="103"/>
      <c r="J280" s="103"/>
      <c r="K280" s="103"/>
      <c r="L280" s="103"/>
      <c r="M280" s="104"/>
    </row>
    <row r="281" spans="1:13" s="75" customFormat="1" ht="15" customHeight="1" thickBot="1">
      <c r="A281" s="113" t="s">
        <v>25</v>
      </c>
      <c r="B281" s="114"/>
      <c r="C281" s="87"/>
      <c r="D281" s="115"/>
      <c r="E281" s="116"/>
      <c r="F281" s="116"/>
      <c r="G281" s="117"/>
      <c r="H281" s="68">
        <f>H277+M277+H279</f>
        <v>314</v>
      </c>
      <c r="I281" s="115"/>
      <c r="J281" s="116"/>
      <c r="K281" s="116"/>
      <c r="L281" s="116"/>
      <c r="M281" s="118"/>
    </row>
    <row r="282" spans="1:13" ht="17.25" thickBot="1">
      <c r="A282" s="102"/>
      <c r="B282" s="103"/>
      <c r="C282" s="103"/>
      <c r="D282" s="103"/>
      <c r="E282" s="103"/>
      <c r="F282" s="103"/>
      <c r="G282" s="103"/>
      <c r="H282" s="103"/>
      <c r="I282" s="103"/>
      <c r="J282" s="103"/>
      <c r="K282" s="103"/>
      <c r="L282" s="103"/>
      <c r="M282" s="104"/>
    </row>
    <row r="283" spans="1:13" ht="54.75" customHeight="1" thickBot="1">
      <c r="A283" s="105" t="s">
        <v>17</v>
      </c>
      <c r="B283" s="106"/>
      <c r="C283" s="107"/>
      <c r="D283" s="111" t="s">
        <v>18</v>
      </c>
      <c r="E283" s="111"/>
      <c r="F283" s="111"/>
      <c r="G283" s="111" t="s">
        <v>19</v>
      </c>
      <c r="H283" s="111"/>
      <c r="I283" s="111"/>
      <c r="J283" s="111"/>
      <c r="K283" s="111" t="s">
        <v>20</v>
      </c>
      <c r="L283" s="111"/>
      <c r="M283" s="111"/>
    </row>
    <row r="284" spans="1:13" s="79" customFormat="1" ht="28.15" customHeight="1" thickBot="1">
      <c r="A284" s="108"/>
      <c r="B284" s="109"/>
      <c r="C284" s="110"/>
      <c r="D284" s="112">
        <f>ROUND((H281/24)/0.72,0)</f>
        <v>18</v>
      </c>
      <c r="E284" s="112"/>
      <c r="F284" s="112"/>
      <c r="G284" s="112">
        <f>ROUND((H281/24)/0.65,0)</f>
        <v>20</v>
      </c>
      <c r="H284" s="112"/>
      <c r="I284" s="112"/>
      <c r="J284" s="112"/>
      <c r="K284" s="112">
        <f>ROUND((H281/24)/0.58,0)</f>
        <v>23</v>
      </c>
      <c r="L284" s="112"/>
      <c r="M284" s="112"/>
    </row>
  </sheetData>
  <mergeCells count="55">
    <mergeCell ref="A2:M2"/>
    <mergeCell ref="A3:M3"/>
    <mergeCell ref="A7:A8"/>
    <mergeCell ref="B7:C7"/>
    <mergeCell ref="D7:H7"/>
    <mergeCell ref="I7:M7"/>
    <mergeCell ref="A246:M246"/>
    <mergeCell ref="A11:M11"/>
    <mergeCell ref="A240:B240"/>
    <mergeCell ref="D240:G240"/>
    <mergeCell ref="I240:L240"/>
    <mergeCell ref="A241:M241"/>
    <mergeCell ref="A242:B242"/>
    <mergeCell ref="I242:M242"/>
    <mergeCell ref="A243:M243"/>
    <mergeCell ref="A244:B244"/>
    <mergeCell ref="D244:G244"/>
    <mergeCell ref="I244:M244"/>
    <mergeCell ref="A245:M245"/>
    <mergeCell ref="A273:B273"/>
    <mergeCell ref="D273:G273"/>
    <mergeCell ref="A267:B267"/>
    <mergeCell ref="D267:G267"/>
    <mergeCell ref="I267:L267"/>
    <mergeCell ref="A268:M268"/>
    <mergeCell ref="A269:B269"/>
    <mergeCell ref="E269:F269"/>
    <mergeCell ref="I269:M269"/>
    <mergeCell ref="A270:M270"/>
    <mergeCell ref="A271:B271"/>
    <mergeCell ref="E271:F271"/>
    <mergeCell ref="I271:M271"/>
    <mergeCell ref="A272:M272"/>
    <mergeCell ref="A281:B281"/>
    <mergeCell ref="D281:G281"/>
    <mergeCell ref="I281:M281"/>
    <mergeCell ref="A274:M274"/>
    <mergeCell ref="A275:M275"/>
    <mergeCell ref="A276:M276"/>
    <mergeCell ref="A277:B277"/>
    <mergeCell ref="D277:G277"/>
    <mergeCell ref="I277:L277"/>
    <mergeCell ref="A278:M278"/>
    <mergeCell ref="A279:B279"/>
    <mergeCell ref="D279:G279"/>
    <mergeCell ref="I279:M279"/>
    <mergeCell ref="A280:M280"/>
    <mergeCell ref="A282:M282"/>
    <mergeCell ref="A283:C284"/>
    <mergeCell ref="D283:F283"/>
    <mergeCell ref="G283:J283"/>
    <mergeCell ref="K283:M283"/>
    <mergeCell ref="D284:F284"/>
    <mergeCell ref="G284:J284"/>
    <mergeCell ref="K284:M284"/>
  </mergeCells>
  <pageMargins left="0.70866141732283472" right="0.31496062992125984" top="0.74803149606299213" bottom="0.74803149606299213" header="0.31496062992125984" footer="0.31496062992125984"/>
  <pageSetup paperSize="9" scale="80" orientation="landscape" horizontalDpi="0" verticalDpi="0" r:id="rId1"/>
</worksheet>
</file>

<file path=xl/worksheets/sheet2.xml><?xml version="1.0" encoding="utf-8"?>
<worksheet xmlns="http://schemas.openxmlformats.org/spreadsheetml/2006/main" xmlns:r="http://schemas.openxmlformats.org/officeDocument/2006/relationships">
  <dimension ref="A1:M232"/>
  <sheetViews>
    <sheetView view="pageBreakPreview" topLeftCell="A9" zoomScale="60" zoomScaleNormal="70" workbookViewId="0">
      <selection activeCell="A142" sqref="A132:XFD142"/>
    </sheetView>
  </sheetViews>
  <sheetFormatPr defaultColWidth="8.85546875" defaultRowHeight="16.5"/>
  <cols>
    <col min="1" max="1" width="11.7109375" style="1" customWidth="1"/>
    <col min="2" max="2" width="38" style="1" customWidth="1"/>
    <col min="3" max="3" width="9.140625" style="1" customWidth="1"/>
    <col min="4" max="4" width="8.85546875" style="1"/>
    <col min="5" max="5" width="9.7109375" style="1" customWidth="1"/>
    <col min="6" max="7" width="8.85546875" style="1"/>
    <col min="8" max="8" width="14.7109375" style="1" customWidth="1"/>
    <col min="9" max="9" width="13.7109375" style="1" customWidth="1"/>
    <col min="10" max="10" width="10.28515625" style="1" customWidth="1"/>
    <col min="11" max="11" width="10.5703125" style="1" customWidth="1"/>
    <col min="12" max="12" width="9.85546875" style="1" customWidth="1"/>
    <col min="13" max="13" width="15.28515625" style="1" customWidth="1"/>
    <col min="14" max="16384" width="8.85546875" style="1"/>
  </cols>
  <sheetData>
    <row r="1" spans="1:13">
      <c r="M1" s="80" t="s">
        <v>39</v>
      </c>
    </row>
    <row r="2" spans="1:13">
      <c r="A2" s="101" t="s">
        <v>40</v>
      </c>
      <c r="B2" s="101"/>
      <c r="C2" s="101"/>
      <c r="D2" s="101"/>
      <c r="E2" s="101"/>
      <c r="F2" s="101"/>
      <c r="G2" s="101"/>
      <c r="H2" s="101"/>
      <c r="I2" s="101"/>
      <c r="J2" s="101"/>
      <c r="K2" s="101"/>
      <c r="L2" s="101"/>
      <c r="M2" s="101"/>
    </row>
    <row r="3" spans="1:13">
      <c r="A3" s="101" t="s">
        <v>41</v>
      </c>
      <c r="B3" s="101"/>
      <c r="C3" s="101"/>
      <c r="D3" s="101"/>
      <c r="E3" s="101"/>
      <c r="F3" s="101"/>
      <c r="G3" s="101"/>
      <c r="H3" s="101"/>
      <c r="I3" s="101"/>
      <c r="J3" s="101"/>
      <c r="K3" s="101"/>
      <c r="L3" s="101"/>
      <c r="M3" s="101"/>
    </row>
    <row r="4" spans="1:13">
      <c r="A4" s="3"/>
      <c r="B4" s="3"/>
      <c r="C4" s="3"/>
      <c r="D4" s="3"/>
      <c r="E4" s="3"/>
      <c r="F4" s="3"/>
      <c r="G4" s="3"/>
      <c r="H4" s="3"/>
      <c r="I4" s="3"/>
      <c r="J4" s="3"/>
      <c r="K4" s="3"/>
      <c r="L4" s="3"/>
      <c r="M4" s="3"/>
    </row>
    <row r="5" spans="1:13">
      <c r="A5" s="2" t="s">
        <v>38</v>
      </c>
    </row>
    <row r="6" spans="1:13" ht="8.4499999999999993" customHeight="1" thickBot="1">
      <c r="A6" s="2"/>
    </row>
    <row r="7" spans="1:13">
      <c r="A7" s="143" t="s">
        <v>2</v>
      </c>
      <c r="B7" s="145" t="s">
        <v>3</v>
      </c>
      <c r="C7" s="146"/>
      <c r="D7" s="147" t="s">
        <v>4</v>
      </c>
      <c r="E7" s="148"/>
      <c r="F7" s="148"/>
      <c r="G7" s="148"/>
      <c r="H7" s="149"/>
      <c r="I7" s="147" t="s">
        <v>5</v>
      </c>
      <c r="J7" s="148"/>
      <c r="K7" s="148"/>
      <c r="L7" s="148"/>
      <c r="M7" s="149"/>
    </row>
    <row r="8" spans="1:13" ht="49.5">
      <c r="A8" s="144"/>
      <c r="B8" s="4" t="s">
        <v>6</v>
      </c>
      <c r="C8" s="5" t="s">
        <v>7</v>
      </c>
      <c r="D8" s="6" t="s">
        <v>8</v>
      </c>
      <c r="E8" s="7" t="s">
        <v>9</v>
      </c>
      <c r="F8" s="8" t="s">
        <v>10</v>
      </c>
      <c r="G8" s="9" t="s">
        <v>13</v>
      </c>
      <c r="H8" s="5" t="s">
        <v>12</v>
      </c>
      <c r="I8" s="10" t="s">
        <v>11</v>
      </c>
      <c r="J8" s="11" t="s">
        <v>9</v>
      </c>
      <c r="K8" s="12" t="s">
        <v>10</v>
      </c>
      <c r="L8" s="9" t="s">
        <v>13</v>
      </c>
      <c r="M8" s="5" t="s">
        <v>12</v>
      </c>
    </row>
    <row r="9" spans="1:13" s="25" customFormat="1" ht="12.75">
      <c r="A9" s="13">
        <v>1</v>
      </c>
      <c r="B9" s="14">
        <v>2</v>
      </c>
      <c r="C9" s="15">
        <v>3</v>
      </c>
      <c r="D9" s="16">
        <v>4</v>
      </c>
      <c r="E9" s="17">
        <v>5</v>
      </c>
      <c r="F9" s="18">
        <v>6</v>
      </c>
      <c r="G9" s="19" t="s">
        <v>31</v>
      </c>
      <c r="H9" s="20" t="s">
        <v>32</v>
      </c>
      <c r="I9" s="21" t="s">
        <v>33</v>
      </c>
      <c r="J9" s="22" t="s">
        <v>34</v>
      </c>
      <c r="K9" s="19" t="s">
        <v>35</v>
      </c>
      <c r="L9" s="23" t="s">
        <v>36</v>
      </c>
      <c r="M9" s="24" t="s">
        <v>37</v>
      </c>
    </row>
    <row r="10" spans="1:13">
      <c r="A10" s="26"/>
      <c r="B10" s="27"/>
      <c r="C10" s="28"/>
      <c r="D10" s="29"/>
      <c r="E10" s="30"/>
      <c r="F10" s="31"/>
      <c r="G10" s="31"/>
      <c r="H10" s="32"/>
      <c r="I10" s="29"/>
      <c r="J10" s="30"/>
      <c r="K10" s="31"/>
      <c r="L10" s="33"/>
      <c r="M10" s="28"/>
    </row>
    <row r="11" spans="1:13" ht="20.25">
      <c r="A11" s="122" t="s">
        <v>23</v>
      </c>
      <c r="B11" s="123"/>
      <c r="C11" s="123"/>
      <c r="D11" s="123"/>
      <c r="E11" s="123"/>
      <c r="F11" s="123"/>
      <c r="G11" s="123"/>
      <c r="H11" s="123"/>
      <c r="I11" s="123"/>
      <c r="J11" s="123"/>
      <c r="K11" s="123"/>
      <c r="L11" s="123"/>
      <c r="M11" s="124"/>
    </row>
    <row r="12" spans="1:13">
      <c r="A12" s="34"/>
      <c r="B12" s="27"/>
      <c r="C12" s="28"/>
      <c r="D12" s="29"/>
      <c r="E12" s="30"/>
      <c r="F12" s="31"/>
      <c r="G12" s="31"/>
      <c r="H12" s="32"/>
      <c r="I12" s="29"/>
      <c r="J12" s="30"/>
      <c r="K12" s="31"/>
      <c r="L12" s="31"/>
      <c r="M12" s="28"/>
    </row>
    <row r="13" spans="1:13" hidden="1">
      <c r="A13" s="35"/>
      <c r="B13" s="36"/>
      <c r="C13" s="37">
        <f t="shared" ref="C13:C76" si="0">D13+I13</f>
        <v>0</v>
      </c>
      <c r="D13" s="38"/>
      <c r="E13" s="39"/>
      <c r="F13" s="40"/>
      <c r="G13" s="41">
        <f>IF(AND(F13&gt;0, F13&lt;60),1,IF(AND(F13&gt;59, F13&lt;100),1.3,IF(AND(F13&gt;99, F13&lt;140),1.7,IF(AND(F13&gt;139, F13&lt;180),2,IF(AND(F13&gt;179, F13&lt;201),2.3,0)))))</f>
        <v>0</v>
      </c>
      <c r="H13" s="37">
        <f>D13*E13*G13</f>
        <v>0</v>
      </c>
      <c r="I13" s="42"/>
      <c r="J13" s="43"/>
      <c r="K13" s="44"/>
      <c r="L13" s="41">
        <f>IF(AND(K13&gt;0, K13&lt;10),0.2,IF(AND(K13&gt;9, K13&lt;20),0.6,IF(AND(K13&gt;19, K13&lt;38),1,IF(AND(K13&gt;37, K13&lt;63),2,IF(AND(K13&gt;62, K13&lt;76),3,0)))))</f>
        <v>0</v>
      </c>
      <c r="M13" s="37">
        <f>I13*J13*L13</f>
        <v>0</v>
      </c>
    </row>
    <row r="14" spans="1:13" hidden="1">
      <c r="A14" s="45"/>
      <c r="B14" s="36"/>
      <c r="C14" s="37">
        <f t="shared" si="0"/>
        <v>0</v>
      </c>
      <c r="D14" s="38"/>
      <c r="E14" s="39"/>
      <c r="F14" s="40"/>
      <c r="G14" s="41">
        <f t="shared" ref="G14:G77" si="1">IF(AND(F14&gt;0, F14&lt;60),1,IF(AND(F14&gt;59, F14&lt;100),1.3,IF(AND(F14&gt;99, F14&lt;140),1.7,IF(AND(F14&gt;139, F14&lt;180),2,IF(AND(F14&gt;179, F14&lt;201),2.3,0)))))</f>
        <v>0</v>
      </c>
      <c r="H14" s="37">
        <f t="shared" ref="H14:H77" si="2">D14*E14*G14</f>
        <v>0</v>
      </c>
      <c r="I14" s="42"/>
      <c r="J14" s="43"/>
      <c r="K14" s="44"/>
      <c r="L14" s="41">
        <f t="shared" ref="L14:L77" si="3">IF(AND(K14&gt;0, K14&lt;10),0.2,IF(AND(K14&gt;9, K14&lt;20),0.6,IF(AND(K14&gt;19, K14&lt;38),1,IF(AND(K14&gt;37, K14&lt;63),2,IF(AND(K14&gt;62, K14&lt;76),3,0)))))</f>
        <v>0</v>
      </c>
      <c r="M14" s="37">
        <f t="shared" ref="M14:M77" si="4">I14*J14*L14</f>
        <v>0</v>
      </c>
    </row>
    <row r="15" spans="1:13" hidden="1">
      <c r="A15" s="45"/>
      <c r="B15" s="36"/>
      <c r="C15" s="37">
        <f t="shared" si="0"/>
        <v>0</v>
      </c>
      <c r="D15" s="38"/>
      <c r="E15" s="39"/>
      <c r="F15" s="40"/>
      <c r="G15" s="41">
        <f t="shared" si="1"/>
        <v>0</v>
      </c>
      <c r="H15" s="37">
        <f t="shared" si="2"/>
        <v>0</v>
      </c>
      <c r="I15" s="42"/>
      <c r="J15" s="43"/>
      <c r="K15" s="44"/>
      <c r="L15" s="41">
        <f t="shared" si="3"/>
        <v>0</v>
      </c>
      <c r="M15" s="37">
        <f t="shared" si="4"/>
        <v>0</v>
      </c>
    </row>
    <row r="16" spans="1:13" hidden="1">
      <c r="A16" s="45"/>
      <c r="B16" s="36"/>
      <c r="C16" s="37">
        <f t="shared" si="0"/>
        <v>0</v>
      </c>
      <c r="D16" s="38"/>
      <c r="E16" s="39"/>
      <c r="F16" s="40"/>
      <c r="G16" s="41">
        <f t="shared" si="1"/>
        <v>0</v>
      </c>
      <c r="H16" s="37">
        <f t="shared" si="2"/>
        <v>0</v>
      </c>
      <c r="I16" s="42"/>
      <c r="J16" s="43"/>
      <c r="K16" s="44"/>
      <c r="L16" s="41">
        <f t="shared" si="3"/>
        <v>0</v>
      </c>
      <c r="M16" s="37">
        <f t="shared" si="4"/>
        <v>0</v>
      </c>
    </row>
    <row r="17" spans="1:13" hidden="1">
      <c r="A17" s="45"/>
      <c r="B17" s="36"/>
      <c r="C17" s="37">
        <f t="shared" si="0"/>
        <v>0</v>
      </c>
      <c r="D17" s="38"/>
      <c r="E17" s="39"/>
      <c r="F17" s="40"/>
      <c r="G17" s="41">
        <f t="shared" si="1"/>
        <v>0</v>
      </c>
      <c r="H17" s="37">
        <f t="shared" si="2"/>
        <v>0</v>
      </c>
      <c r="I17" s="42"/>
      <c r="J17" s="43"/>
      <c r="K17" s="44"/>
      <c r="L17" s="41">
        <f t="shared" si="3"/>
        <v>0</v>
      </c>
      <c r="M17" s="37">
        <f t="shared" si="4"/>
        <v>0</v>
      </c>
    </row>
    <row r="18" spans="1:13" hidden="1">
      <c r="A18" s="45"/>
      <c r="B18" s="36"/>
      <c r="C18" s="37">
        <f t="shared" si="0"/>
        <v>0</v>
      </c>
      <c r="D18" s="38"/>
      <c r="E18" s="39"/>
      <c r="F18" s="40"/>
      <c r="G18" s="41">
        <f t="shared" si="1"/>
        <v>0</v>
      </c>
      <c r="H18" s="37">
        <f t="shared" si="2"/>
        <v>0</v>
      </c>
      <c r="I18" s="42"/>
      <c r="J18" s="43"/>
      <c r="K18" s="44"/>
      <c r="L18" s="41">
        <f t="shared" si="3"/>
        <v>0</v>
      </c>
      <c r="M18" s="37">
        <f t="shared" si="4"/>
        <v>0</v>
      </c>
    </row>
    <row r="19" spans="1:13" hidden="1">
      <c r="A19" s="46"/>
      <c r="B19" s="36"/>
      <c r="C19" s="37">
        <f t="shared" si="0"/>
        <v>0</v>
      </c>
      <c r="D19" s="38"/>
      <c r="E19" s="39"/>
      <c r="F19" s="40"/>
      <c r="G19" s="41">
        <f t="shared" si="1"/>
        <v>0</v>
      </c>
      <c r="H19" s="37">
        <f t="shared" si="2"/>
        <v>0</v>
      </c>
      <c r="I19" s="42"/>
      <c r="J19" s="43"/>
      <c r="K19" s="44"/>
      <c r="L19" s="41">
        <f t="shared" si="3"/>
        <v>0</v>
      </c>
      <c r="M19" s="37">
        <f t="shared" si="4"/>
        <v>0</v>
      </c>
    </row>
    <row r="20" spans="1:13" hidden="1">
      <c r="A20" s="47"/>
      <c r="B20" s="36"/>
      <c r="C20" s="37">
        <f t="shared" si="0"/>
        <v>0</v>
      </c>
      <c r="D20" s="38"/>
      <c r="E20" s="39"/>
      <c r="F20" s="40"/>
      <c r="G20" s="41">
        <f t="shared" si="1"/>
        <v>0</v>
      </c>
      <c r="H20" s="37">
        <f t="shared" si="2"/>
        <v>0</v>
      </c>
      <c r="I20" s="42"/>
      <c r="J20" s="43"/>
      <c r="K20" s="44"/>
      <c r="L20" s="41">
        <f t="shared" si="3"/>
        <v>0</v>
      </c>
      <c r="M20" s="37">
        <f t="shared" si="4"/>
        <v>0</v>
      </c>
    </row>
    <row r="21" spans="1:13" hidden="1">
      <c r="A21" s="46"/>
      <c r="B21" s="36"/>
      <c r="C21" s="37">
        <f t="shared" si="0"/>
        <v>0</v>
      </c>
      <c r="D21" s="38"/>
      <c r="E21" s="39"/>
      <c r="F21" s="40"/>
      <c r="G21" s="41">
        <f t="shared" si="1"/>
        <v>0</v>
      </c>
      <c r="H21" s="37">
        <f t="shared" si="2"/>
        <v>0</v>
      </c>
      <c r="I21" s="42"/>
      <c r="J21" s="43"/>
      <c r="K21" s="44"/>
      <c r="L21" s="41">
        <f t="shared" si="3"/>
        <v>0</v>
      </c>
      <c r="M21" s="37">
        <f t="shared" si="4"/>
        <v>0</v>
      </c>
    </row>
    <row r="22" spans="1:13" hidden="1">
      <c r="A22" s="46"/>
      <c r="B22" s="36"/>
      <c r="C22" s="37">
        <f t="shared" si="0"/>
        <v>0</v>
      </c>
      <c r="D22" s="38"/>
      <c r="E22" s="39"/>
      <c r="F22" s="40"/>
      <c r="G22" s="41">
        <f t="shared" si="1"/>
        <v>0</v>
      </c>
      <c r="H22" s="37">
        <f t="shared" si="2"/>
        <v>0</v>
      </c>
      <c r="I22" s="42"/>
      <c r="J22" s="43"/>
      <c r="K22" s="44"/>
      <c r="L22" s="41">
        <f t="shared" si="3"/>
        <v>0</v>
      </c>
      <c r="M22" s="37">
        <f t="shared" si="4"/>
        <v>0</v>
      </c>
    </row>
    <row r="23" spans="1:13" hidden="1">
      <c r="A23" s="46"/>
      <c r="B23" s="36"/>
      <c r="C23" s="37">
        <f t="shared" si="0"/>
        <v>0</v>
      </c>
      <c r="D23" s="38"/>
      <c r="E23" s="39"/>
      <c r="F23" s="40"/>
      <c r="G23" s="41">
        <f t="shared" si="1"/>
        <v>0</v>
      </c>
      <c r="H23" s="37">
        <f t="shared" si="2"/>
        <v>0</v>
      </c>
      <c r="I23" s="42"/>
      <c r="J23" s="43"/>
      <c r="K23" s="44"/>
      <c r="L23" s="41">
        <f t="shared" si="3"/>
        <v>0</v>
      </c>
      <c r="M23" s="37">
        <f t="shared" si="4"/>
        <v>0</v>
      </c>
    </row>
    <row r="24" spans="1:13" hidden="1">
      <c r="A24" s="46"/>
      <c r="B24" s="36"/>
      <c r="C24" s="37">
        <f t="shared" si="0"/>
        <v>0</v>
      </c>
      <c r="D24" s="38"/>
      <c r="E24" s="39"/>
      <c r="F24" s="40"/>
      <c r="G24" s="41">
        <f t="shared" si="1"/>
        <v>0</v>
      </c>
      <c r="H24" s="37">
        <f t="shared" si="2"/>
        <v>0</v>
      </c>
      <c r="I24" s="42"/>
      <c r="J24" s="43"/>
      <c r="K24" s="44"/>
      <c r="L24" s="41">
        <f t="shared" si="3"/>
        <v>0</v>
      </c>
      <c r="M24" s="37">
        <f t="shared" si="4"/>
        <v>0</v>
      </c>
    </row>
    <row r="25" spans="1:13" hidden="1">
      <c r="A25" s="48"/>
      <c r="B25" s="49"/>
      <c r="C25" s="37">
        <f t="shared" si="0"/>
        <v>0</v>
      </c>
      <c r="D25" s="50"/>
      <c r="E25" s="51"/>
      <c r="F25" s="52"/>
      <c r="G25" s="41">
        <f t="shared" si="1"/>
        <v>0</v>
      </c>
      <c r="H25" s="37">
        <f t="shared" si="2"/>
        <v>0</v>
      </c>
      <c r="I25" s="53"/>
      <c r="J25" s="54"/>
      <c r="K25" s="55"/>
      <c r="L25" s="41">
        <f t="shared" si="3"/>
        <v>0</v>
      </c>
      <c r="M25" s="37">
        <f t="shared" si="4"/>
        <v>0</v>
      </c>
    </row>
    <row r="26" spans="1:13" hidden="1">
      <c r="A26" s="56"/>
      <c r="B26" s="49"/>
      <c r="C26" s="37">
        <f t="shared" si="0"/>
        <v>0</v>
      </c>
      <c r="D26" s="50"/>
      <c r="E26" s="39"/>
      <c r="F26" s="40"/>
      <c r="G26" s="41">
        <f t="shared" si="1"/>
        <v>0</v>
      </c>
      <c r="H26" s="37">
        <f t="shared" si="2"/>
        <v>0</v>
      </c>
      <c r="I26" s="53"/>
      <c r="J26" s="54"/>
      <c r="K26" s="55"/>
      <c r="L26" s="41">
        <f t="shared" si="3"/>
        <v>0</v>
      </c>
      <c r="M26" s="37">
        <f t="shared" si="4"/>
        <v>0</v>
      </c>
    </row>
    <row r="27" spans="1:13" hidden="1">
      <c r="A27" s="48"/>
      <c r="B27" s="49"/>
      <c r="C27" s="37">
        <f t="shared" si="0"/>
        <v>0</v>
      </c>
      <c r="D27" s="50"/>
      <c r="E27" s="39"/>
      <c r="F27" s="40"/>
      <c r="G27" s="41">
        <f t="shared" si="1"/>
        <v>0</v>
      </c>
      <c r="H27" s="37">
        <f t="shared" si="2"/>
        <v>0</v>
      </c>
      <c r="I27" s="53"/>
      <c r="J27" s="43"/>
      <c r="K27" s="44"/>
      <c r="L27" s="41">
        <f t="shared" si="3"/>
        <v>0</v>
      </c>
      <c r="M27" s="37">
        <f t="shared" si="4"/>
        <v>0</v>
      </c>
    </row>
    <row r="28" spans="1:13" hidden="1">
      <c r="A28" s="48"/>
      <c r="B28" s="49"/>
      <c r="C28" s="37">
        <f t="shared" si="0"/>
        <v>0</v>
      </c>
      <c r="D28" s="50"/>
      <c r="E28" s="39"/>
      <c r="F28" s="40"/>
      <c r="G28" s="41">
        <f t="shared" si="1"/>
        <v>0</v>
      </c>
      <c r="H28" s="37">
        <f t="shared" si="2"/>
        <v>0</v>
      </c>
      <c r="I28" s="53"/>
      <c r="J28" s="43"/>
      <c r="K28" s="44"/>
      <c r="L28" s="41">
        <f t="shared" si="3"/>
        <v>0</v>
      </c>
      <c r="M28" s="37">
        <f t="shared" si="4"/>
        <v>0</v>
      </c>
    </row>
    <row r="29" spans="1:13" hidden="1">
      <c r="A29" s="48"/>
      <c r="B29" s="49"/>
      <c r="C29" s="37">
        <f t="shared" si="0"/>
        <v>0</v>
      </c>
      <c r="D29" s="50"/>
      <c r="E29" s="39"/>
      <c r="F29" s="40"/>
      <c r="G29" s="41">
        <f t="shared" si="1"/>
        <v>0</v>
      </c>
      <c r="H29" s="37">
        <f t="shared" si="2"/>
        <v>0</v>
      </c>
      <c r="I29" s="53"/>
      <c r="J29" s="54"/>
      <c r="K29" s="55"/>
      <c r="L29" s="41">
        <f t="shared" si="3"/>
        <v>0</v>
      </c>
      <c r="M29" s="37">
        <f t="shared" si="4"/>
        <v>0</v>
      </c>
    </row>
    <row r="30" spans="1:13" hidden="1">
      <c r="A30" s="48"/>
      <c r="B30" s="49"/>
      <c r="C30" s="37">
        <f t="shared" si="0"/>
        <v>0</v>
      </c>
      <c r="D30" s="50"/>
      <c r="E30" s="39"/>
      <c r="F30" s="40"/>
      <c r="G30" s="41">
        <f t="shared" si="1"/>
        <v>0</v>
      </c>
      <c r="H30" s="37">
        <f t="shared" si="2"/>
        <v>0</v>
      </c>
      <c r="I30" s="53"/>
      <c r="J30" s="54"/>
      <c r="K30" s="55"/>
      <c r="L30" s="41">
        <f t="shared" si="3"/>
        <v>0</v>
      </c>
      <c r="M30" s="37">
        <f t="shared" si="4"/>
        <v>0</v>
      </c>
    </row>
    <row r="31" spans="1:13" hidden="1">
      <c r="A31" s="48"/>
      <c r="B31" s="49"/>
      <c r="C31" s="37">
        <f t="shared" si="0"/>
        <v>0</v>
      </c>
      <c r="D31" s="50"/>
      <c r="E31" s="39"/>
      <c r="F31" s="40"/>
      <c r="G31" s="41">
        <f t="shared" si="1"/>
        <v>0</v>
      </c>
      <c r="H31" s="37">
        <f t="shared" si="2"/>
        <v>0</v>
      </c>
      <c r="I31" s="53"/>
      <c r="J31" s="54"/>
      <c r="K31" s="55"/>
      <c r="L31" s="41">
        <f t="shared" si="3"/>
        <v>0</v>
      </c>
      <c r="M31" s="37">
        <f t="shared" si="4"/>
        <v>0</v>
      </c>
    </row>
    <row r="32" spans="1:13" hidden="1">
      <c r="A32" s="48"/>
      <c r="B32" s="49"/>
      <c r="C32" s="37">
        <f t="shared" si="0"/>
        <v>0</v>
      </c>
      <c r="D32" s="50"/>
      <c r="E32" s="51"/>
      <c r="F32" s="52"/>
      <c r="G32" s="41">
        <f t="shared" si="1"/>
        <v>0</v>
      </c>
      <c r="H32" s="37">
        <f t="shared" si="2"/>
        <v>0</v>
      </c>
      <c r="I32" s="53"/>
      <c r="J32" s="54"/>
      <c r="K32" s="55"/>
      <c r="L32" s="41">
        <f t="shared" si="3"/>
        <v>0</v>
      </c>
      <c r="M32" s="37">
        <f t="shared" si="4"/>
        <v>0</v>
      </c>
    </row>
    <row r="33" spans="1:13" hidden="1">
      <c r="A33" s="56"/>
      <c r="B33" s="49"/>
      <c r="C33" s="37">
        <f t="shared" si="0"/>
        <v>0</v>
      </c>
      <c r="D33" s="50"/>
      <c r="E33" s="39"/>
      <c r="F33" s="40"/>
      <c r="G33" s="41">
        <f t="shared" si="1"/>
        <v>0</v>
      </c>
      <c r="H33" s="37">
        <f t="shared" si="2"/>
        <v>0</v>
      </c>
      <c r="I33" s="53"/>
      <c r="J33" s="54"/>
      <c r="K33" s="55"/>
      <c r="L33" s="41">
        <f t="shared" si="3"/>
        <v>0</v>
      </c>
      <c r="M33" s="37">
        <f t="shared" si="4"/>
        <v>0</v>
      </c>
    </row>
    <row r="34" spans="1:13" hidden="1">
      <c r="A34" s="48"/>
      <c r="B34" s="49"/>
      <c r="C34" s="37">
        <f t="shared" si="0"/>
        <v>0</v>
      </c>
      <c r="D34" s="50"/>
      <c r="E34" s="39"/>
      <c r="F34" s="40"/>
      <c r="G34" s="41">
        <f t="shared" si="1"/>
        <v>0</v>
      </c>
      <c r="H34" s="37">
        <f t="shared" si="2"/>
        <v>0</v>
      </c>
      <c r="I34" s="53"/>
      <c r="J34" s="43"/>
      <c r="K34" s="44"/>
      <c r="L34" s="41">
        <f t="shared" si="3"/>
        <v>0</v>
      </c>
      <c r="M34" s="37">
        <f t="shared" si="4"/>
        <v>0</v>
      </c>
    </row>
    <row r="35" spans="1:13" hidden="1">
      <c r="A35" s="48"/>
      <c r="B35" s="49"/>
      <c r="C35" s="37">
        <f t="shared" si="0"/>
        <v>0</v>
      </c>
      <c r="D35" s="50"/>
      <c r="E35" s="39"/>
      <c r="F35" s="40"/>
      <c r="G35" s="41">
        <f t="shared" si="1"/>
        <v>0</v>
      </c>
      <c r="H35" s="37">
        <f t="shared" si="2"/>
        <v>0</v>
      </c>
      <c r="I35" s="53"/>
      <c r="J35" s="54"/>
      <c r="K35" s="55"/>
      <c r="L35" s="41">
        <f t="shared" si="3"/>
        <v>0</v>
      </c>
      <c r="M35" s="37">
        <f t="shared" si="4"/>
        <v>0</v>
      </c>
    </row>
    <row r="36" spans="1:13" hidden="1">
      <c r="A36" s="48"/>
      <c r="B36" s="49"/>
      <c r="C36" s="37">
        <f t="shared" si="0"/>
        <v>0</v>
      </c>
      <c r="D36" s="50"/>
      <c r="E36" s="39"/>
      <c r="F36" s="40"/>
      <c r="G36" s="41">
        <f t="shared" si="1"/>
        <v>0</v>
      </c>
      <c r="H36" s="37">
        <f t="shared" si="2"/>
        <v>0</v>
      </c>
      <c r="I36" s="53"/>
      <c r="J36" s="54"/>
      <c r="K36" s="55"/>
      <c r="L36" s="41">
        <f t="shared" si="3"/>
        <v>0</v>
      </c>
      <c r="M36" s="37">
        <f t="shared" si="4"/>
        <v>0</v>
      </c>
    </row>
    <row r="37" spans="1:13" hidden="1">
      <c r="A37" s="48"/>
      <c r="B37" s="49"/>
      <c r="C37" s="37">
        <f t="shared" si="0"/>
        <v>0</v>
      </c>
      <c r="D37" s="50"/>
      <c r="E37" s="39"/>
      <c r="F37" s="40"/>
      <c r="G37" s="41">
        <f t="shared" si="1"/>
        <v>0</v>
      </c>
      <c r="H37" s="37">
        <f t="shared" si="2"/>
        <v>0</v>
      </c>
      <c r="I37" s="53"/>
      <c r="J37" s="54"/>
      <c r="K37" s="55"/>
      <c r="L37" s="41">
        <f t="shared" si="3"/>
        <v>0</v>
      </c>
      <c r="M37" s="37">
        <f t="shared" si="4"/>
        <v>0</v>
      </c>
    </row>
    <row r="38" spans="1:13" hidden="1">
      <c r="A38" s="48"/>
      <c r="B38" s="49"/>
      <c r="C38" s="37">
        <f t="shared" si="0"/>
        <v>0</v>
      </c>
      <c r="D38" s="50"/>
      <c r="E38" s="39"/>
      <c r="F38" s="40"/>
      <c r="G38" s="41">
        <f t="shared" si="1"/>
        <v>0</v>
      </c>
      <c r="H38" s="37">
        <f t="shared" si="2"/>
        <v>0</v>
      </c>
      <c r="I38" s="53"/>
      <c r="J38" s="54"/>
      <c r="K38" s="55"/>
      <c r="L38" s="41">
        <f t="shared" si="3"/>
        <v>0</v>
      </c>
      <c r="M38" s="37">
        <f t="shared" si="4"/>
        <v>0</v>
      </c>
    </row>
    <row r="39" spans="1:13" hidden="1">
      <c r="A39" s="48"/>
      <c r="B39" s="49"/>
      <c r="C39" s="37">
        <f t="shared" si="0"/>
        <v>0</v>
      </c>
      <c r="D39" s="50"/>
      <c r="E39" s="39"/>
      <c r="F39" s="40"/>
      <c r="G39" s="41">
        <f t="shared" si="1"/>
        <v>0</v>
      </c>
      <c r="H39" s="37">
        <f t="shared" si="2"/>
        <v>0</v>
      </c>
      <c r="I39" s="53"/>
      <c r="J39" s="54"/>
      <c r="K39" s="55"/>
      <c r="L39" s="41">
        <f t="shared" si="3"/>
        <v>0</v>
      </c>
      <c r="M39" s="37">
        <f t="shared" si="4"/>
        <v>0</v>
      </c>
    </row>
    <row r="40" spans="1:13" hidden="1">
      <c r="A40" s="48"/>
      <c r="B40" s="49"/>
      <c r="C40" s="37">
        <f t="shared" si="0"/>
        <v>0</v>
      </c>
      <c r="D40" s="50"/>
      <c r="E40" s="51"/>
      <c r="F40" s="52"/>
      <c r="G40" s="41">
        <f t="shared" si="1"/>
        <v>0</v>
      </c>
      <c r="H40" s="37">
        <f t="shared" si="2"/>
        <v>0</v>
      </c>
      <c r="I40" s="53"/>
      <c r="J40" s="54"/>
      <c r="K40" s="55"/>
      <c r="L40" s="41">
        <f t="shared" si="3"/>
        <v>0</v>
      </c>
      <c r="M40" s="37">
        <f t="shared" si="4"/>
        <v>0</v>
      </c>
    </row>
    <row r="41" spans="1:13" hidden="1">
      <c r="A41" s="56"/>
      <c r="B41" s="57"/>
      <c r="C41" s="37">
        <f t="shared" si="0"/>
        <v>0</v>
      </c>
      <c r="D41" s="50"/>
      <c r="E41" s="51"/>
      <c r="F41" s="52"/>
      <c r="G41" s="41">
        <f t="shared" si="1"/>
        <v>0</v>
      </c>
      <c r="H41" s="37">
        <f t="shared" si="2"/>
        <v>0</v>
      </c>
      <c r="I41" s="53"/>
      <c r="J41" s="54"/>
      <c r="K41" s="55"/>
      <c r="L41" s="41">
        <f t="shared" si="3"/>
        <v>0</v>
      </c>
      <c r="M41" s="37">
        <f t="shared" si="4"/>
        <v>0</v>
      </c>
    </row>
    <row r="42" spans="1:13" hidden="1">
      <c r="A42" s="48"/>
      <c r="B42" s="49"/>
      <c r="C42" s="37">
        <f t="shared" si="0"/>
        <v>0</v>
      </c>
      <c r="D42" s="50"/>
      <c r="E42" s="51"/>
      <c r="F42" s="52"/>
      <c r="G42" s="41">
        <f t="shared" si="1"/>
        <v>0</v>
      </c>
      <c r="H42" s="37">
        <f t="shared" si="2"/>
        <v>0</v>
      </c>
      <c r="I42" s="53"/>
      <c r="J42" s="54"/>
      <c r="K42" s="55"/>
      <c r="L42" s="41">
        <f t="shared" si="3"/>
        <v>0</v>
      </c>
      <c r="M42" s="37">
        <f t="shared" si="4"/>
        <v>0</v>
      </c>
    </row>
    <row r="43" spans="1:13" hidden="1">
      <c r="A43" s="48"/>
      <c r="B43" s="49"/>
      <c r="C43" s="37">
        <f t="shared" si="0"/>
        <v>0</v>
      </c>
      <c r="D43" s="50"/>
      <c r="E43" s="51"/>
      <c r="F43" s="52"/>
      <c r="G43" s="41">
        <f t="shared" si="1"/>
        <v>0</v>
      </c>
      <c r="H43" s="37">
        <f t="shared" si="2"/>
        <v>0</v>
      </c>
      <c r="I43" s="53"/>
      <c r="J43" s="54"/>
      <c r="K43" s="55"/>
      <c r="L43" s="41">
        <f t="shared" si="3"/>
        <v>0</v>
      </c>
      <c r="M43" s="37">
        <f t="shared" si="4"/>
        <v>0</v>
      </c>
    </row>
    <row r="44" spans="1:13" hidden="1">
      <c r="A44" s="48"/>
      <c r="B44" s="49"/>
      <c r="C44" s="37">
        <f t="shared" si="0"/>
        <v>0</v>
      </c>
      <c r="D44" s="50"/>
      <c r="E44" s="51"/>
      <c r="F44" s="40"/>
      <c r="G44" s="41">
        <f t="shared" si="1"/>
        <v>0</v>
      </c>
      <c r="H44" s="37">
        <f t="shared" si="2"/>
        <v>0</v>
      </c>
      <c r="I44" s="53"/>
      <c r="J44" s="54"/>
      <c r="K44" s="55"/>
      <c r="L44" s="41">
        <f t="shared" si="3"/>
        <v>0</v>
      </c>
      <c r="M44" s="37">
        <f t="shared" si="4"/>
        <v>0</v>
      </c>
    </row>
    <row r="45" spans="1:13" hidden="1">
      <c r="A45" s="48"/>
      <c r="B45" s="49"/>
      <c r="C45" s="37">
        <f t="shared" si="0"/>
        <v>0</v>
      </c>
      <c r="D45" s="50"/>
      <c r="E45" s="51"/>
      <c r="F45" s="40"/>
      <c r="G45" s="41">
        <f t="shared" si="1"/>
        <v>0</v>
      </c>
      <c r="H45" s="37">
        <f t="shared" si="2"/>
        <v>0</v>
      </c>
      <c r="I45" s="53"/>
      <c r="J45" s="54"/>
      <c r="K45" s="55"/>
      <c r="L45" s="41">
        <f t="shared" si="3"/>
        <v>0</v>
      </c>
      <c r="M45" s="37">
        <f t="shared" si="4"/>
        <v>0</v>
      </c>
    </row>
    <row r="46" spans="1:13" hidden="1">
      <c r="A46" s="48"/>
      <c r="B46" s="49"/>
      <c r="C46" s="37">
        <f t="shared" si="0"/>
        <v>0</v>
      </c>
      <c r="D46" s="50"/>
      <c r="E46" s="51"/>
      <c r="F46" s="40"/>
      <c r="G46" s="41">
        <f t="shared" si="1"/>
        <v>0</v>
      </c>
      <c r="H46" s="37">
        <f t="shared" si="2"/>
        <v>0</v>
      </c>
      <c r="I46" s="53"/>
      <c r="J46" s="54"/>
      <c r="K46" s="55"/>
      <c r="L46" s="41">
        <f t="shared" si="3"/>
        <v>0</v>
      </c>
      <c r="M46" s="37">
        <f t="shared" si="4"/>
        <v>0</v>
      </c>
    </row>
    <row r="47" spans="1:13" hidden="1">
      <c r="A47" s="48"/>
      <c r="B47" s="49"/>
      <c r="C47" s="37">
        <f t="shared" si="0"/>
        <v>0</v>
      </c>
      <c r="D47" s="50"/>
      <c r="E47" s="51"/>
      <c r="F47" s="40"/>
      <c r="G47" s="41">
        <f t="shared" si="1"/>
        <v>0</v>
      </c>
      <c r="H47" s="37">
        <f t="shared" si="2"/>
        <v>0</v>
      </c>
      <c r="I47" s="53"/>
      <c r="J47" s="54"/>
      <c r="K47" s="55"/>
      <c r="L47" s="41">
        <f t="shared" si="3"/>
        <v>0</v>
      </c>
      <c r="M47" s="37">
        <f t="shared" si="4"/>
        <v>0</v>
      </c>
    </row>
    <row r="48" spans="1:13" hidden="1">
      <c r="A48" s="48"/>
      <c r="B48" s="49"/>
      <c r="C48" s="37">
        <f t="shared" si="0"/>
        <v>0</v>
      </c>
      <c r="D48" s="50"/>
      <c r="E48" s="51"/>
      <c r="F48" s="40"/>
      <c r="G48" s="41">
        <f t="shared" si="1"/>
        <v>0</v>
      </c>
      <c r="H48" s="37">
        <f t="shared" si="2"/>
        <v>0</v>
      </c>
      <c r="I48" s="53"/>
      <c r="J48" s="54"/>
      <c r="K48" s="55"/>
      <c r="L48" s="41">
        <f t="shared" si="3"/>
        <v>0</v>
      </c>
      <c r="M48" s="37">
        <f t="shared" si="4"/>
        <v>0</v>
      </c>
    </row>
    <row r="49" spans="1:13" hidden="1">
      <c r="A49" s="48"/>
      <c r="B49" s="49"/>
      <c r="C49" s="37">
        <f t="shared" si="0"/>
        <v>0</v>
      </c>
      <c r="D49" s="50"/>
      <c r="E49" s="51"/>
      <c r="F49" s="40"/>
      <c r="G49" s="41">
        <f t="shared" si="1"/>
        <v>0</v>
      </c>
      <c r="H49" s="37">
        <f t="shared" si="2"/>
        <v>0</v>
      </c>
      <c r="I49" s="53"/>
      <c r="J49" s="54"/>
      <c r="K49" s="55"/>
      <c r="L49" s="41">
        <f t="shared" si="3"/>
        <v>0</v>
      </c>
      <c r="M49" s="37">
        <f t="shared" si="4"/>
        <v>0</v>
      </c>
    </row>
    <row r="50" spans="1:13" hidden="1">
      <c r="A50" s="48"/>
      <c r="B50" s="49"/>
      <c r="C50" s="37">
        <f t="shared" si="0"/>
        <v>0</v>
      </c>
      <c r="D50" s="50"/>
      <c r="E50" s="51"/>
      <c r="F50" s="40"/>
      <c r="G50" s="41">
        <f t="shared" si="1"/>
        <v>0</v>
      </c>
      <c r="H50" s="37">
        <f t="shared" si="2"/>
        <v>0</v>
      </c>
      <c r="I50" s="53"/>
      <c r="J50" s="54"/>
      <c r="K50" s="55"/>
      <c r="L50" s="41">
        <f t="shared" si="3"/>
        <v>0</v>
      </c>
      <c r="M50" s="37">
        <f t="shared" si="4"/>
        <v>0</v>
      </c>
    </row>
    <row r="51" spans="1:13" hidden="1">
      <c r="A51" s="48"/>
      <c r="B51" s="49"/>
      <c r="C51" s="37">
        <f t="shared" si="0"/>
        <v>0</v>
      </c>
      <c r="D51" s="50"/>
      <c r="E51" s="51"/>
      <c r="F51" s="52"/>
      <c r="G51" s="41">
        <f t="shared" si="1"/>
        <v>0</v>
      </c>
      <c r="H51" s="37">
        <f t="shared" si="2"/>
        <v>0</v>
      </c>
      <c r="I51" s="53"/>
      <c r="J51" s="54"/>
      <c r="K51" s="55"/>
      <c r="L51" s="41">
        <f t="shared" si="3"/>
        <v>0</v>
      </c>
      <c r="M51" s="37">
        <f t="shared" si="4"/>
        <v>0</v>
      </c>
    </row>
    <row r="52" spans="1:13" hidden="1">
      <c r="A52" s="48"/>
      <c r="B52" s="57"/>
      <c r="C52" s="37">
        <f t="shared" si="0"/>
        <v>0</v>
      </c>
      <c r="D52" s="50"/>
      <c r="E52" s="51"/>
      <c r="F52" s="52"/>
      <c r="G52" s="41">
        <f t="shared" si="1"/>
        <v>0</v>
      </c>
      <c r="H52" s="37">
        <f t="shared" si="2"/>
        <v>0</v>
      </c>
      <c r="I52" s="53"/>
      <c r="J52" s="54"/>
      <c r="K52" s="55"/>
      <c r="L52" s="41">
        <f t="shared" si="3"/>
        <v>0</v>
      </c>
      <c r="M52" s="37">
        <f t="shared" si="4"/>
        <v>0</v>
      </c>
    </row>
    <row r="53" spans="1:13" hidden="1">
      <c r="A53" s="48"/>
      <c r="B53" s="49"/>
      <c r="C53" s="37">
        <f t="shared" si="0"/>
        <v>0</v>
      </c>
      <c r="D53" s="50"/>
      <c r="E53" s="51"/>
      <c r="F53" s="52"/>
      <c r="G53" s="41">
        <f t="shared" si="1"/>
        <v>0</v>
      </c>
      <c r="H53" s="37">
        <f t="shared" si="2"/>
        <v>0</v>
      </c>
      <c r="I53" s="53"/>
      <c r="J53" s="54"/>
      <c r="K53" s="55"/>
      <c r="L53" s="41">
        <f t="shared" si="3"/>
        <v>0</v>
      </c>
      <c r="M53" s="37">
        <f t="shared" si="4"/>
        <v>0</v>
      </c>
    </row>
    <row r="54" spans="1:13" hidden="1">
      <c r="A54" s="48"/>
      <c r="B54" s="49"/>
      <c r="C54" s="37">
        <f t="shared" si="0"/>
        <v>0</v>
      </c>
      <c r="D54" s="50"/>
      <c r="E54" s="51"/>
      <c r="F54" s="52"/>
      <c r="G54" s="41">
        <f t="shared" si="1"/>
        <v>0</v>
      </c>
      <c r="H54" s="37">
        <f t="shared" si="2"/>
        <v>0</v>
      </c>
      <c r="I54" s="53"/>
      <c r="J54" s="54"/>
      <c r="K54" s="55"/>
      <c r="L54" s="41">
        <f t="shared" si="3"/>
        <v>0</v>
      </c>
      <c r="M54" s="37">
        <f t="shared" si="4"/>
        <v>0</v>
      </c>
    </row>
    <row r="55" spans="1:13" hidden="1">
      <c r="A55" s="48"/>
      <c r="B55" s="49"/>
      <c r="C55" s="37">
        <f t="shared" si="0"/>
        <v>0</v>
      </c>
      <c r="D55" s="50"/>
      <c r="E55" s="51"/>
      <c r="F55" s="40"/>
      <c r="G55" s="41">
        <f t="shared" si="1"/>
        <v>0</v>
      </c>
      <c r="H55" s="37">
        <f t="shared" si="2"/>
        <v>0</v>
      </c>
      <c r="I55" s="53"/>
      <c r="J55" s="54"/>
      <c r="K55" s="55"/>
      <c r="L55" s="41">
        <f t="shared" si="3"/>
        <v>0</v>
      </c>
      <c r="M55" s="37">
        <f t="shared" si="4"/>
        <v>0</v>
      </c>
    </row>
    <row r="56" spans="1:13" hidden="1">
      <c r="A56" s="48"/>
      <c r="B56" s="49"/>
      <c r="C56" s="37">
        <f t="shared" si="0"/>
        <v>0</v>
      </c>
      <c r="D56" s="50"/>
      <c r="E56" s="51"/>
      <c r="F56" s="40"/>
      <c r="G56" s="41">
        <f t="shared" si="1"/>
        <v>0</v>
      </c>
      <c r="H56" s="37">
        <f t="shared" si="2"/>
        <v>0</v>
      </c>
      <c r="I56" s="53"/>
      <c r="J56" s="54"/>
      <c r="K56" s="55"/>
      <c r="L56" s="41">
        <f t="shared" si="3"/>
        <v>0</v>
      </c>
      <c r="M56" s="37">
        <f t="shared" si="4"/>
        <v>0</v>
      </c>
    </row>
    <row r="57" spans="1:13" hidden="1">
      <c r="A57" s="48"/>
      <c r="B57" s="49"/>
      <c r="C57" s="37">
        <f t="shared" si="0"/>
        <v>0</v>
      </c>
      <c r="D57" s="50"/>
      <c r="E57" s="51"/>
      <c r="F57" s="40"/>
      <c r="G57" s="41">
        <f t="shared" si="1"/>
        <v>0</v>
      </c>
      <c r="H57" s="37">
        <f t="shared" si="2"/>
        <v>0</v>
      </c>
      <c r="I57" s="53"/>
      <c r="J57" s="54"/>
      <c r="K57" s="55"/>
      <c r="L57" s="41">
        <f t="shared" si="3"/>
        <v>0</v>
      </c>
      <c r="M57" s="37">
        <f t="shared" si="4"/>
        <v>0</v>
      </c>
    </row>
    <row r="58" spans="1:13" hidden="1">
      <c r="A58" s="48"/>
      <c r="B58" s="49"/>
      <c r="C58" s="37">
        <f t="shared" si="0"/>
        <v>0</v>
      </c>
      <c r="D58" s="50"/>
      <c r="E58" s="51"/>
      <c r="F58" s="40"/>
      <c r="G58" s="41">
        <f t="shared" si="1"/>
        <v>0</v>
      </c>
      <c r="H58" s="37">
        <f t="shared" si="2"/>
        <v>0</v>
      </c>
      <c r="I58" s="53"/>
      <c r="J58" s="54"/>
      <c r="K58" s="55"/>
      <c r="L58" s="41">
        <f t="shared" si="3"/>
        <v>0</v>
      </c>
      <c r="M58" s="37">
        <f t="shared" si="4"/>
        <v>0</v>
      </c>
    </row>
    <row r="59" spans="1:13" hidden="1">
      <c r="A59" s="48"/>
      <c r="B59" s="49"/>
      <c r="C59" s="37">
        <f t="shared" si="0"/>
        <v>0</v>
      </c>
      <c r="D59" s="50"/>
      <c r="E59" s="51"/>
      <c r="F59" s="40"/>
      <c r="G59" s="41">
        <f t="shared" si="1"/>
        <v>0</v>
      </c>
      <c r="H59" s="37">
        <f t="shared" si="2"/>
        <v>0</v>
      </c>
      <c r="I59" s="53"/>
      <c r="J59" s="54"/>
      <c r="K59" s="55"/>
      <c r="L59" s="41">
        <f t="shared" si="3"/>
        <v>0</v>
      </c>
      <c r="M59" s="37">
        <f t="shared" si="4"/>
        <v>0</v>
      </c>
    </row>
    <row r="60" spans="1:13" hidden="1">
      <c r="A60" s="48"/>
      <c r="B60" s="49"/>
      <c r="C60" s="37">
        <f t="shared" si="0"/>
        <v>0</v>
      </c>
      <c r="D60" s="50"/>
      <c r="E60" s="51"/>
      <c r="F60" s="40"/>
      <c r="G60" s="41">
        <f t="shared" si="1"/>
        <v>0</v>
      </c>
      <c r="H60" s="37">
        <f t="shared" si="2"/>
        <v>0</v>
      </c>
      <c r="I60" s="53"/>
      <c r="J60" s="54"/>
      <c r="K60" s="55"/>
      <c r="L60" s="41">
        <f t="shared" si="3"/>
        <v>0</v>
      </c>
      <c r="M60" s="37">
        <f t="shared" si="4"/>
        <v>0</v>
      </c>
    </row>
    <row r="61" spans="1:13" hidden="1">
      <c r="A61" s="48"/>
      <c r="B61" s="49"/>
      <c r="C61" s="37">
        <f t="shared" si="0"/>
        <v>0</v>
      </c>
      <c r="D61" s="50"/>
      <c r="E61" s="51"/>
      <c r="F61" s="52"/>
      <c r="G61" s="41">
        <f t="shared" si="1"/>
        <v>0</v>
      </c>
      <c r="H61" s="37">
        <f t="shared" si="2"/>
        <v>0</v>
      </c>
      <c r="I61" s="53"/>
      <c r="J61" s="54"/>
      <c r="K61" s="55"/>
      <c r="L61" s="41">
        <f t="shared" si="3"/>
        <v>0</v>
      </c>
      <c r="M61" s="37">
        <f t="shared" si="4"/>
        <v>0</v>
      </c>
    </row>
    <row r="62" spans="1:13" hidden="1">
      <c r="A62" s="48"/>
      <c r="B62" s="57"/>
      <c r="C62" s="37">
        <f t="shared" si="0"/>
        <v>0</v>
      </c>
      <c r="D62" s="50"/>
      <c r="E62" s="51"/>
      <c r="F62" s="52"/>
      <c r="G62" s="41">
        <f t="shared" si="1"/>
        <v>0</v>
      </c>
      <c r="H62" s="37">
        <f t="shared" si="2"/>
        <v>0</v>
      </c>
      <c r="I62" s="53"/>
      <c r="J62" s="54"/>
      <c r="K62" s="55"/>
      <c r="L62" s="41">
        <f t="shared" si="3"/>
        <v>0</v>
      </c>
      <c r="M62" s="37">
        <f t="shared" si="4"/>
        <v>0</v>
      </c>
    </row>
    <row r="63" spans="1:13" hidden="1">
      <c r="A63" s="48"/>
      <c r="B63" s="49"/>
      <c r="C63" s="37">
        <f t="shared" si="0"/>
        <v>0</v>
      </c>
      <c r="D63" s="50"/>
      <c r="E63" s="51"/>
      <c r="F63" s="52"/>
      <c r="G63" s="41">
        <f t="shared" si="1"/>
        <v>0</v>
      </c>
      <c r="H63" s="37">
        <f t="shared" si="2"/>
        <v>0</v>
      </c>
      <c r="I63" s="53"/>
      <c r="J63" s="54"/>
      <c r="K63" s="55"/>
      <c r="L63" s="41">
        <f t="shared" si="3"/>
        <v>0</v>
      </c>
      <c r="M63" s="37">
        <f t="shared" si="4"/>
        <v>0</v>
      </c>
    </row>
    <row r="64" spans="1:13" hidden="1">
      <c r="A64" s="48"/>
      <c r="B64" s="49"/>
      <c r="C64" s="37">
        <f t="shared" si="0"/>
        <v>0</v>
      </c>
      <c r="D64" s="50"/>
      <c r="E64" s="51"/>
      <c r="F64" s="52"/>
      <c r="G64" s="41">
        <f t="shared" si="1"/>
        <v>0</v>
      </c>
      <c r="H64" s="37">
        <f t="shared" si="2"/>
        <v>0</v>
      </c>
      <c r="I64" s="53"/>
      <c r="J64" s="54"/>
      <c r="K64" s="55"/>
      <c r="L64" s="41">
        <f t="shared" si="3"/>
        <v>0</v>
      </c>
      <c r="M64" s="37">
        <f t="shared" si="4"/>
        <v>0</v>
      </c>
    </row>
    <row r="65" spans="1:13" hidden="1">
      <c r="A65" s="48"/>
      <c r="B65" s="49"/>
      <c r="C65" s="37">
        <f t="shared" si="0"/>
        <v>0</v>
      </c>
      <c r="D65" s="50"/>
      <c r="E65" s="51"/>
      <c r="F65" s="40"/>
      <c r="G65" s="41">
        <f t="shared" si="1"/>
        <v>0</v>
      </c>
      <c r="H65" s="37">
        <f t="shared" si="2"/>
        <v>0</v>
      </c>
      <c r="I65" s="53"/>
      <c r="J65" s="54"/>
      <c r="K65" s="55"/>
      <c r="L65" s="41">
        <f t="shared" si="3"/>
        <v>0</v>
      </c>
      <c r="M65" s="37">
        <f t="shared" si="4"/>
        <v>0</v>
      </c>
    </row>
    <row r="66" spans="1:13" hidden="1">
      <c r="A66" s="48"/>
      <c r="B66" s="49"/>
      <c r="C66" s="37">
        <f t="shared" si="0"/>
        <v>0</v>
      </c>
      <c r="D66" s="50"/>
      <c r="E66" s="51"/>
      <c r="F66" s="40"/>
      <c r="G66" s="41">
        <f t="shared" si="1"/>
        <v>0</v>
      </c>
      <c r="H66" s="37">
        <f t="shared" si="2"/>
        <v>0</v>
      </c>
      <c r="I66" s="53"/>
      <c r="J66" s="54"/>
      <c r="K66" s="55"/>
      <c r="L66" s="41">
        <f t="shared" si="3"/>
        <v>0</v>
      </c>
      <c r="M66" s="37">
        <f t="shared" si="4"/>
        <v>0</v>
      </c>
    </row>
    <row r="67" spans="1:13" hidden="1">
      <c r="A67" s="48"/>
      <c r="B67" s="49"/>
      <c r="C67" s="37">
        <f t="shared" si="0"/>
        <v>0</v>
      </c>
      <c r="D67" s="50"/>
      <c r="E67" s="51"/>
      <c r="F67" s="40"/>
      <c r="G67" s="41">
        <f t="shared" si="1"/>
        <v>0</v>
      </c>
      <c r="H67" s="37">
        <f t="shared" si="2"/>
        <v>0</v>
      </c>
      <c r="I67" s="53"/>
      <c r="J67" s="54"/>
      <c r="K67" s="55"/>
      <c r="L67" s="41">
        <f t="shared" si="3"/>
        <v>0</v>
      </c>
      <c r="M67" s="37">
        <f t="shared" si="4"/>
        <v>0</v>
      </c>
    </row>
    <row r="68" spans="1:13" hidden="1">
      <c r="A68" s="48"/>
      <c r="B68" s="49"/>
      <c r="C68" s="37">
        <f t="shared" si="0"/>
        <v>0</v>
      </c>
      <c r="D68" s="50"/>
      <c r="E68" s="51"/>
      <c r="F68" s="40"/>
      <c r="G68" s="41">
        <f t="shared" si="1"/>
        <v>0</v>
      </c>
      <c r="H68" s="37">
        <f t="shared" si="2"/>
        <v>0</v>
      </c>
      <c r="I68" s="53"/>
      <c r="J68" s="54"/>
      <c r="K68" s="55"/>
      <c r="L68" s="41">
        <f t="shared" si="3"/>
        <v>0</v>
      </c>
      <c r="M68" s="37">
        <f t="shared" si="4"/>
        <v>0</v>
      </c>
    </row>
    <row r="69" spans="1:13" hidden="1">
      <c r="A69" s="48"/>
      <c r="B69" s="49"/>
      <c r="C69" s="37">
        <f t="shared" si="0"/>
        <v>0</v>
      </c>
      <c r="D69" s="50"/>
      <c r="E69" s="51"/>
      <c r="F69" s="40"/>
      <c r="G69" s="41">
        <f t="shared" si="1"/>
        <v>0</v>
      </c>
      <c r="H69" s="37">
        <f t="shared" si="2"/>
        <v>0</v>
      </c>
      <c r="I69" s="53"/>
      <c r="J69" s="54"/>
      <c r="K69" s="55"/>
      <c r="L69" s="41">
        <f t="shared" si="3"/>
        <v>0</v>
      </c>
      <c r="M69" s="37">
        <f t="shared" si="4"/>
        <v>0</v>
      </c>
    </row>
    <row r="70" spans="1:13" hidden="1">
      <c r="A70" s="48"/>
      <c r="B70" s="49"/>
      <c r="C70" s="37">
        <f t="shared" si="0"/>
        <v>0</v>
      </c>
      <c r="D70" s="50"/>
      <c r="E70" s="51"/>
      <c r="F70" s="40"/>
      <c r="G70" s="41">
        <f t="shared" si="1"/>
        <v>0</v>
      </c>
      <c r="H70" s="37">
        <f t="shared" si="2"/>
        <v>0</v>
      </c>
      <c r="I70" s="53"/>
      <c r="J70" s="54"/>
      <c r="K70" s="55"/>
      <c r="L70" s="41">
        <f t="shared" si="3"/>
        <v>0</v>
      </c>
      <c r="M70" s="37">
        <f t="shared" si="4"/>
        <v>0</v>
      </c>
    </row>
    <row r="71" spans="1:13" hidden="1">
      <c r="A71" s="48"/>
      <c r="B71" s="49"/>
      <c r="C71" s="37">
        <f t="shared" si="0"/>
        <v>0</v>
      </c>
      <c r="D71" s="50"/>
      <c r="E71" s="51"/>
      <c r="F71" s="52"/>
      <c r="G71" s="41">
        <f t="shared" si="1"/>
        <v>0</v>
      </c>
      <c r="H71" s="37">
        <f t="shared" si="2"/>
        <v>0</v>
      </c>
      <c r="I71" s="53"/>
      <c r="J71" s="54"/>
      <c r="K71" s="55"/>
      <c r="L71" s="41">
        <f t="shared" si="3"/>
        <v>0</v>
      </c>
      <c r="M71" s="37">
        <f t="shared" si="4"/>
        <v>0</v>
      </c>
    </row>
    <row r="72" spans="1:13" hidden="1">
      <c r="A72" s="48"/>
      <c r="B72" s="57"/>
      <c r="C72" s="37">
        <f t="shared" si="0"/>
        <v>0</v>
      </c>
      <c r="D72" s="50"/>
      <c r="E72" s="51"/>
      <c r="F72" s="52"/>
      <c r="G72" s="41">
        <f t="shared" si="1"/>
        <v>0</v>
      </c>
      <c r="H72" s="37">
        <f t="shared" si="2"/>
        <v>0</v>
      </c>
      <c r="I72" s="53"/>
      <c r="J72" s="54"/>
      <c r="K72" s="55"/>
      <c r="L72" s="41">
        <f t="shared" si="3"/>
        <v>0</v>
      </c>
      <c r="M72" s="37">
        <f t="shared" si="4"/>
        <v>0</v>
      </c>
    </row>
    <row r="73" spans="1:13" hidden="1">
      <c r="A73" s="48"/>
      <c r="B73" s="49"/>
      <c r="C73" s="37">
        <f t="shared" si="0"/>
        <v>0</v>
      </c>
      <c r="D73" s="50"/>
      <c r="E73" s="51"/>
      <c r="F73" s="52"/>
      <c r="G73" s="41">
        <f t="shared" si="1"/>
        <v>0</v>
      </c>
      <c r="H73" s="37">
        <f t="shared" si="2"/>
        <v>0</v>
      </c>
      <c r="I73" s="53"/>
      <c r="J73" s="54"/>
      <c r="K73" s="55"/>
      <c r="L73" s="41">
        <f t="shared" si="3"/>
        <v>0</v>
      </c>
      <c r="M73" s="37">
        <f t="shared" si="4"/>
        <v>0</v>
      </c>
    </row>
    <row r="74" spans="1:13" hidden="1">
      <c r="A74" s="48"/>
      <c r="B74" s="49"/>
      <c r="C74" s="37">
        <f t="shared" si="0"/>
        <v>0</v>
      </c>
      <c r="D74" s="50"/>
      <c r="E74" s="51"/>
      <c r="F74" s="52"/>
      <c r="G74" s="41">
        <f t="shared" si="1"/>
        <v>0</v>
      </c>
      <c r="H74" s="37">
        <f t="shared" si="2"/>
        <v>0</v>
      </c>
      <c r="I74" s="53"/>
      <c r="J74" s="54"/>
      <c r="K74" s="55"/>
      <c r="L74" s="41">
        <f t="shared" si="3"/>
        <v>0</v>
      </c>
      <c r="M74" s="37">
        <f t="shared" si="4"/>
        <v>0</v>
      </c>
    </row>
    <row r="75" spans="1:13" hidden="1">
      <c r="A75" s="48"/>
      <c r="B75" s="49"/>
      <c r="C75" s="37">
        <f t="shared" si="0"/>
        <v>0</v>
      </c>
      <c r="D75" s="50"/>
      <c r="E75" s="51"/>
      <c r="F75" s="40"/>
      <c r="G75" s="41">
        <f t="shared" si="1"/>
        <v>0</v>
      </c>
      <c r="H75" s="37">
        <f t="shared" si="2"/>
        <v>0</v>
      </c>
      <c r="I75" s="53"/>
      <c r="J75" s="54"/>
      <c r="K75" s="55"/>
      <c r="L75" s="41">
        <f t="shared" si="3"/>
        <v>0</v>
      </c>
      <c r="M75" s="37">
        <f t="shared" si="4"/>
        <v>0</v>
      </c>
    </row>
    <row r="76" spans="1:13" hidden="1">
      <c r="A76" s="48"/>
      <c r="B76" s="49"/>
      <c r="C76" s="37">
        <f t="shared" si="0"/>
        <v>0</v>
      </c>
      <c r="D76" s="50"/>
      <c r="E76" s="51"/>
      <c r="F76" s="40"/>
      <c r="G76" s="41">
        <f t="shared" si="1"/>
        <v>0</v>
      </c>
      <c r="H76" s="37">
        <f t="shared" si="2"/>
        <v>0</v>
      </c>
      <c r="I76" s="53"/>
      <c r="J76" s="54"/>
      <c r="K76" s="55"/>
      <c r="L76" s="41">
        <f t="shared" si="3"/>
        <v>0</v>
      </c>
      <c r="M76" s="37">
        <f t="shared" si="4"/>
        <v>0</v>
      </c>
    </row>
    <row r="77" spans="1:13" hidden="1">
      <c r="A77" s="48"/>
      <c r="B77" s="49"/>
      <c r="C77" s="37">
        <f t="shared" ref="C77:C140" si="5">D77+I77</f>
        <v>0</v>
      </c>
      <c r="D77" s="50"/>
      <c r="E77" s="51"/>
      <c r="F77" s="40"/>
      <c r="G77" s="41">
        <f t="shared" si="1"/>
        <v>0</v>
      </c>
      <c r="H77" s="37">
        <f t="shared" si="2"/>
        <v>0</v>
      </c>
      <c r="I77" s="53"/>
      <c r="J77" s="54"/>
      <c r="K77" s="55"/>
      <c r="L77" s="41">
        <f t="shared" si="3"/>
        <v>0</v>
      </c>
      <c r="M77" s="37">
        <f t="shared" si="4"/>
        <v>0</v>
      </c>
    </row>
    <row r="78" spans="1:13" hidden="1">
      <c r="A78" s="48"/>
      <c r="B78" s="49"/>
      <c r="C78" s="37">
        <f t="shared" si="5"/>
        <v>0</v>
      </c>
      <c r="D78" s="50"/>
      <c r="E78" s="51"/>
      <c r="F78" s="40"/>
      <c r="G78" s="41">
        <f t="shared" ref="G78:G141" si="6">IF(AND(F78&gt;0, F78&lt;60),1,IF(AND(F78&gt;59, F78&lt;100),1.3,IF(AND(F78&gt;99, F78&lt;140),1.7,IF(AND(F78&gt;139, F78&lt;180),2,IF(AND(F78&gt;179, F78&lt;201),2.3,0)))))</f>
        <v>0</v>
      </c>
      <c r="H78" s="37">
        <f t="shared" ref="H78:H141" si="7">D78*E78*G78</f>
        <v>0</v>
      </c>
      <c r="I78" s="53"/>
      <c r="J78" s="54"/>
      <c r="K78" s="55"/>
      <c r="L78" s="41">
        <f t="shared" ref="L78:L141" si="8">IF(AND(K78&gt;0, K78&lt;10),0.2,IF(AND(K78&gt;9, K78&lt;20),0.6,IF(AND(K78&gt;19, K78&lt;38),1,IF(AND(K78&gt;37, K78&lt;63),2,IF(AND(K78&gt;62, K78&lt;76),3,0)))))</f>
        <v>0</v>
      </c>
      <c r="M78" s="37">
        <f t="shared" ref="M78:M141" si="9">I78*J78*L78</f>
        <v>0</v>
      </c>
    </row>
    <row r="79" spans="1:13" hidden="1">
      <c r="A79" s="48"/>
      <c r="B79" s="49"/>
      <c r="C79" s="37">
        <f t="shared" si="5"/>
        <v>0</v>
      </c>
      <c r="D79" s="50"/>
      <c r="E79" s="51"/>
      <c r="F79" s="40"/>
      <c r="G79" s="41">
        <f t="shared" si="6"/>
        <v>0</v>
      </c>
      <c r="H79" s="37">
        <f t="shared" si="7"/>
        <v>0</v>
      </c>
      <c r="I79" s="53"/>
      <c r="J79" s="54"/>
      <c r="K79" s="55"/>
      <c r="L79" s="41">
        <f t="shared" si="8"/>
        <v>0</v>
      </c>
      <c r="M79" s="37">
        <f t="shared" si="9"/>
        <v>0</v>
      </c>
    </row>
    <row r="80" spans="1:13" hidden="1">
      <c r="A80" s="48"/>
      <c r="B80" s="49"/>
      <c r="C80" s="37">
        <f t="shared" si="5"/>
        <v>0</v>
      </c>
      <c r="D80" s="50"/>
      <c r="E80" s="51"/>
      <c r="F80" s="40"/>
      <c r="G80" s="41">
        <f t="shared" si="6"/>
        <v>0</v>
      </c>
      <c r="H80" s="37">
        <f t="shared" si="7"/>
        <v>0</v>
      </c>
      <c r="I80" s="53"/>
      <c r="J80" s="54"/>
      <c r="K80" s="55"/>
      <c r="L80" s="41">
        <f t="shared" si="8"/>
        <v>0</v>
      </c>
      <c r="M80" s="37">
        <f t="shared" si="9"/>
        <v>0</v>
      </c>
    </row>
    <row r="81" spans="1:13" hidden="1">
      <c r="A81" s="48"/>
      <c r="B81" s="49"/>
      <c r="C81" s="37">
        <f t="shared" si="5"/>
        <v>0</v>
      </c>
      <c r="D81" s="50"/>
      <c r="E81" s="51"/>
      <c r="F81" s="52"/>
      <c r="G81" s="41">
        <f t="shared" si="6"/>
        <v>0</v>
      </c>
      <c r="H81" s="37">
        <f t="shared" si="7"/>
        <v>0</v>
      </c>
      <c r="I81" s="53"/>
      <c r="J81" s="54"/>
      <c r="K81" s="55"/>
      <c r="L81" s="41">
        <f t="shared" si="8"/>
        <v>0</v>
      </c>
      <c r="M81" s="37">
        <f t="shared" si="9"/>
        <v>0</v>
      </c>
    </row>
    <row r="82" spans="1:13" hidden="1">
      <c r="A82" s="48"/>
      <c r="B82" s="57"/>
      <c r="C82" s="37">
        <f t="shared" si="5"/>
        <v>0</v>
      </c>
      <c r="D82" s="50"/>
      <c r="E82" s="51"/>
      <c r="F82" s="52"/>
      <c r="G82" s="41">
        <f t="shared" si="6"/>
        <v>0</v>
      </c>
      <c r="H82" s="37">
        <f t="shared" si="7"/>
        <v>0</v>
      </c>
      <c r="I82" s="53"/>
      <c r="J82" s="54"/>
      <c r="K82" s="55"/>
      <c r="L82" s="41">
        <f t="shared" si="8"/>
        <v>0</v>
      </c>
      <c r="M82" s="37">
        <f t="shared" si="9"/>
        <v>0</v>
      </c>
    </row>
    <row r="83" spans="1:13" hidden="1">
      <c r="A83" s="48"/>
      <c r="B83" s="49"/>
      <c r="C83" s="37">
        <f t="shared" si="5"/>
        <v>0</v>
      </c>
      <c r="D83" s="50"/>
      <c r="E83" s="51"/>
      <c r="F83" s="52"/>
      <c r="G83" s="41">
        <f t="shared" si="6"/>
        <v>0</v>
      </c>
      <c r="H83" s="37">
        <f t="shared" si="7"/>
        <v>0</v>
      </c>
      <c r="I83" s="53"/>
      <c r="J83" s="54"/>
      <c r="K83" s="55"/>
      <c r="L83" s="41">
        <f t="shared" si="8"/>
        <v>0</v>
      </c>
      <c r="M83" s="37">
        <f t="shared" si="9"/>
        <v>0</v>
      </c>
    </row>
    <row r="84" spans="1:13" hidden="1">
      <c r="A84" s="48"/>
      <c r="B84" s="49"/>
      <c r="C84" s="37">
        <f t="shared" si="5"/>
        <v>0</v>
      </c>
      <c r="D84" s="50"/>
      <c r="E84" s="51"/>
      <c r="F84" s="52"/>
      <c r="G84" s="41">
        <f t="shared" si="6"/>
        <v>0</v>
      </c>
      <c r="H84" s="37">
        <f t="shared" si="7"/>
        <v>0</v>
      </c>
      <c r="I84" s="53"/>
      <c r="J84" s="54"/>
      <c r="K84" s="55"/>
      <c r="L84" s="41">
        <f t="shared" si="8"/>
        <v>0</v>
      </c>
      <c r="M84" s="37">
        <f t="shared" si="9"/>
        <v>0</v>
      </c>
    </row>
    <row r="85" spans="1:13" hidden="1">
      <c r="A85" s="48"/>
      <c r="B85" s="49"/>
      <c r="C85" s="37">
        <f t="shared" si="5"/>
        <v>0</v>
      </c>
      <c r="D85" s="50"/>
      <c r="E85" s="51"/>
      <c r="F85" s="40"/>
      <c r="G85" s="41">
        <f t="shared" si="6"/>
        <v>0</v>
      </c>
      <c r="H85" s="37">
        <f t="shared" si="7"/>
        <v>0</v>
      </c>
      <c r="I85" s="53"/>
      <c r="J85" s="54"/>
      <c r="K85" s="55"/>
      <c r="L85" s="41">
        <f t="shared" si="8"/>
        <v>0</v>
      </c>
      <c r="M85" s="37">
        <f t="shared" si="9"/>
        <v>0</v>
      </c>
    </row>
    <row r="86" spans="1:13" hidden="1">
      <c r="A86" s="48"/>
      <c r="B86" s="49"/>
      <c r="C86" s="37">
        <f t="shared" si="5"/>
        <v>0</v>
      </c>
      <c r="D86" s="50"/>
      <c r="E86" s="51"/>
      <c r="F86" s="40"/>
      <c r="G86" s="41">
        <f t="shared" si="6"/>
        <v>0</v>
      </c>
      <c r="H86" s="37">
        <f t="shared" si="7"/>
        <v>0</v>
      </c>
      <c r="I86" s="53"/>
      <c r="J86" s="54"/>
      <c r="K86" s="55"/>
      <c r="L86" s="41">
        <f t="shared" si="8"/>
        <v>0</v>
      </c>
      <c r="M86" s="37">
        <f t="shared" si="9"/>
        <v>0</v>
      </c>
    </row>
    <row r="87" spans="1:13" hidden="1">
      <c r="A87" s="48"/>
      <c r="B87" s="49"/>
      <c r="C87" s="37">
        <f t="shared" si="5"/>
        <v>0</v>
      </c>
      <c r="D87" s="50"/>
      <c r="E87" s="51"/>
      <c r="F87" s="40"/>
      <c r="G87" s="41">
        <f t="shared" si="6"/>
        <v>0</v>
      </c>
      <c r="H87" s="37">
        <f t="shared" si="7"/>
        <v>0</v>
      </c>
      <c r="I87" s="53"/>
      <c r="J87" s="54"/>
      <c r="K87" s="55"/>
      <c r="L87" s="41">
        <f t="shared" si="8"/>
        <v>0</v>
      </c>
      <c r="M87" s="37">
        <f t="shared" si="9"/>
        <v>0</v>
      </c>
    </row>
    <row r="88" spans="1:13" hidden="1">
      <c r="A88" s="48"/>
      <c r="B88" s="49"/>
      <c r="C88" s="37">
        <f t="shared" si="5"/>
        <v>0</v>
      </c>
      <c r="D88" s="50"/>
      <c r="E88" s="51"/>
      <c r="F88" s="40"/>
      <c r="G88" s="41">
        <f t="shared" si="6"/>
        <v>0</v>
      </c>
      <c r="H88" s="37">
        <f t="shared" si="7"/>
        <v>0</v>
      </c>
      <c r="I88" s="53"/>
      <c r="J88" s="54"/>
      <c r="K88" s="55"/>
      <c r="L88" s="41">
        <f t="shared" si="8"/>
        <v>0</v>
      </c>
      <c r="M88" s="37">
        <f t="shared" si="9"/>
        <v>0</v>
      </c>
    </row>
    <row r="89" spans="1:13" hidden="1">
      <c r="A89" s="48"/>
      <c r="B89" s="49"/>
      <c r="C89" s="37">
        <f t="shared" si="5"/>
        <v>0</v>
      </c>
      <c r="D89" s="50"/>
      <c r="E89" s="51"/>
      <c r="F89" s="40"/>
      <c r="G89" s="41">
        <f t="shared" si="6"/>
        <v>0</v>
      </c>
      <c r="H89" s="37">
        <f t="shared" si="7"/>
        <v>0</v>
      </c>
      <c r="I89" s="53"/>
      <c r="J89" s="54"/>
      <c r="K89" s="55"/>
      <c r="L89" s="41">
        <f t="shared" si="8"/>
        <v>0</v>
      </c>
      <c r="M89" s="37">
        <f t="shared" si="9"/>
        <v>0</v>
      </c>
    </row>
    <row r="90" spans="1:13" hidden="1">
      <c r="A90" s="48"/>
      <c r="B90" s="49"/>
      <c r="C90" s="37">
        <f t="shared" si="5"/>
        <v>0</v>
      </c>
      <c r="D90" s="50"/>
      <c r="E90" s="51"/>
      <c r="F90" s="40"/>
      <c r="G90" s="41">
        <f t="shared" si="6"/>
        <v>0</v>
      </c>
      <c r="H90" s="37">
        <f t="shared" si="7"/>
        <v>0</v>
      </c>
      <c r="I90" s="53"/>
      <c r="J90" s="54"/>
      <c r="K90" s="55"/>
      <c r="L90" s="41">
        <f t="shared" si="8"/>
        <v>0</v>
      </c>
      <c r="M90" s="37">
        <f t="shared" si="9"/>
        <v>0</v>
      </c>
    </row>
    <row r="91" spans="1:13" hidden="1">
      <c r="A91" s="48"/>
      <c r="B91" s="49"/>
      <c r="C91" s="37">
        <f t="shared" si="5"/>
        <v>0</v>
      </c>
      <c r="D91" s="50"/>
      <c r="E91" s="51"/>
      <c r="F91" s="40"/>
      <c r="G91" s="41">
        <f t="shared" si="6"/>
        <v>0</v>
      </c>
      <c r="H91" s="37">
        <f t="shared" si="7"/>
        <v>0</v>
      </c>
      <c r="I91" s="53"/>
      <c r="J91" s="54"/>
      <c r="K91" s="55"/>
      <c r="L91" s="41">
        <f t="shared" si="8"/>
        <v>0</v>
      </c>
      <c r="M91" s="37">
        <f t="shared" si="9"/>
        <v>0</v>
      </c>
    </row>
    <row r="92" spans="1:13" hidden="1">
      <c r="A92" s="48"/>
      <c r="B92" s="49"/>
      <c r="C92" s="37">
        <f t="shared" si="5"/>
        <v>0</v>
      </c>
      <c r="D92" s="50"/>
      <c r="E92" s="51"/>
      <c r="F92" s="40"/>
      <c r="G92" s="41">
        <f t="shared" si="6"/>
        <v>0</v>
      </c>
      <c r="H92" s="37">
        <f t="shared" si="7"/>
        <v>0</v>
      </c>
      <c r="I92" s="53"/>
      <c r="J92" s="54"/>
      <c r="K92" s="55"/>
      <c r="L92" s="41">
        <f t="shared" si="8"/>
        <v>0</v>
      </c>
      <c r="M92" s="37">
        <f t="shared" si="9"/>
        <v>0</v>
      </c>
    </row>
    <row r="93" spans="1:13" hidden="1">
      <c r="A93" s="48"/>
      <c r="B93" s="49"/>
      <c r="C93" s="37">
        <f t="shared" si="5"/>
        <v>0</v>
      </c>
      <c r="D93" s="50"/>
      <c r="E93" s="51"/>
      <c r="F93" s="52"/>
      <c r="G93" s="41">
        <f t="shared" si="6"/>
        <v>0</v>
      </c>
      <c r="H93" s="37">
        <f t="shared" si="7"/>
        <v>0</v>
      </c>
      <c r="I93" s="53"/>
      <c r="J93" s="54"/>
      <c r="K93" s="55"/>
      <c r="L93" s="41">
        <f t="shared" si="8"/>
        <v>0</v>
      </c>
      <c r="M93" s="37">
        <f t="shared" si="9"/>
        <v>0</v>
      </c>
    </row>
    <row r="94" spans="1:13" hidden="1">
      <c r="A94" s="56"/>
      <c r="B94" s="57"/>
      <c r="C94" s="37">
        <f t="shared" si="5"/>
        <v>0</v>
      </c>
      <c r="D94" s="50"/>
      <c r="E94" s="51"/>
      <c r="F94" s="52"/>
      <c r="G94" s="41">
        <f t="shared" si="6"/>
        <v>0</v>
      </c>
      <c r="H94" s="37">
        <f t="shared" si="7"/>
        <v>0</v>
      </c>
      <c r="I94" s="53"/>
      <c r="J94" s="54"/>
      <c r="K94" s="55"/>
      <c r="L94" s="41">
        <f t="shared" si="8"/>
        <v>0</v>
      </c>
      <c r="M94" s="37">
        <f t="shared" si="9"/>
        <v>0</v>
      </c>
    </row>
    <row r="95" spans="1:13" hidden="1">
      <c r="A95" s="48"/>
      <c r="B95" s="49"/>
      <c r="C95" s="37">
        <f t="shared" si="5"/>
        <v>0</v>
      </c>
      <c r="D95" s="50"/>
      <c r="E95" s="51"/>
      <c r="F95" s="40"/>
      <c r="G95" s="41">
        <f t="shared" si="6"/>
        <v>0</v>
      </c>
      <c r="H95" s="37">
        <f t="shared" si="7"/>
        <v>0</v>
      </c>
      <c r="I95" s="53"/>
      <c r="J95" s="54"/>
      <c r="K95" s="55"/>
      <c r="L95" s="41">
        <f t="shared" si="8"/>
        <v>0</v>
      </c>
      <c r="M95" s="37">
        <f t="shared" si="9"/>
        <v>0</v>
      </c>
    </row>
    <row r="96" spans="1:13" hidden="1">
      <c r="A96" s="48"/>
      <c r="B96" s="49"/>
      <c r="C96" s="37">
        <f t="shared" si="5"/>
        <v>0</v>
      </c>
      <c r="D96" s="50"/>
      <c r="E96" s="51"/>
      <c r="F96" s="40"/>
      <c r="G96" s="41">
        <f t="shared" si="6"/>
        <v>0</v>
      </c>
      <c r="H96" s="37">
        <f t="shared" si="7"/>
        <v>0</v>
      </c>
      <c r="I96" s="53"/>
      <c r="J96" s="54"/>
      <c r="K96" s="55"/>
      <c r="L96" s="41">
        <f t="shared" si="8"/>
        <v>0</v>
      </c>
      <c r="M96" s="37">
        <f t="shared" si="9"/>
        <v>0</v>
      </c>
    </row>
    <row r="97" spans="1:13" hidden="1">
      <c r="A97" s="48"/>
      <c r="B97" s="49"/>
      <c r="C97" s="37">
        <f t="shared" si="5"/>
        <v>0</v>
      </c>
      <c r="D97" s="50"/>
      <c r="E97" s="51"/>
      <c r="F97" s="40"/>
      <c r="G97" s="41">
        <f t="shared" si="6"/>
        <v>0</v>
      </c>
      <c r="H97" s="37">
        <f t="shared" si="7"/>
        <v>0</v>
      </c>
      <c r="I97" s="53"/>
      <c r="J97" s="54"/>
      <c r="K97" s="55"/>
      <c r="L97" s="41">
        <f t="shared" si="8"/>
        <v>0</v>
      </c>
      <c r="M97" s="37">
        <f t="shared" si="9"/>
        <v>0</v>
      </c>
    </row>
    <row r="98" spans="1:13" hidden="1">
      <c r="A98" s="48"/>
      <c r="B98" s="49"/>
      <c r="C98" s="37">
        <f t="shared" si="5"/>
        <v>0</v>
      </c>
      <c r="D98" s="50"/>
      <c r="E98" s="51"/>
      <c r="F98" s="40"/>
      <c r="G98" s="41">
        <f t="shared" si="6"/>
        <v>0</v>
      </c>
      <c r="H98" s="37">
        <f t="shared" si="7"/>
        <v>0</v>
      </c>
      <c r="I98" s="53"/>
      <c r="J98" s="54"/>
      <c r="K98" s="55"/>
      <c r="L98" s="41">
        <f t="shared" si="8"/>
        <v>0</v>
      </c>
      <c r="M98" s="37">
        <f t="shared" si="9"/>
        <v>0</v>
      </c>
    </row>
    <row r="99" spans="1:13" hidden="1">
      <c r="A99" s="48"/>
      <c r="B99" s="49"/>
      <c r="C99" s="37">
        <f t="shared" si="5"/>
        <v>0</v>
      </c>
      <c r="D99" s="50"/>
      <c r="E99" s="51"/>
      <c r="F99" s="40"/>
      <c r="G99" s="41">
        <f t="shared" si="6"/>
        <v>0</v>
      </c>
      <c r="H99" s="37">
        <f t="shared" si="7"/>
        <v>0</v>
      </c>
      <c r="I99" s="53"/>
      <c r="J99" s="54"/>
      <c r="K99" s="55"/>
      <c r="L99" s="41">
        <f t="shared" si="8"/>
        <v>0</v>
      </c>
      <c r="M99" s="37">
        <f t="shared" si="9"/>
        <v>0</v>
      </c>
    </row>
    <row r="100" spans="1:13" hidden="1">
      <c r="A100" s="48"/>
      <c r="B100" s="49"/>
      <c r="C100" s="37">
        <f t="shared" si="5"/>
        <v>0</v>
      </c>
      <c r="D100" s="50"/>
      <c r="E100" s="51"/>
      <c r="F100" s="52"/>
      <c r="G100" s="41">
        <f t="shared" si="6"/>
        <v>0</v>
      </c>
      <c r="H100" s="37">
        <f t="shared" si="7"/>
        <v>0</v>
      </c>
      <c r="I100" s="53"/>
      <c r="J100" s="54"/>
      <c r="K100" s="55"/>
      <c r="L100" s="41">
        <f t="shared" si="8"/>
        <v>0</v>
      </c>
      <c r="M100" s="37">
        <f t="shared" si="9"/>
        <v>0</v>
      </c>
    </row>
    <row r="101" spans="1:13" hidden="1">
      <c r="A101" s="48"/>
      <c r="B101" s="49"/>
      <c r="C101" s="37">
        <f t="shared" si="5"/>
        <v>0</v>
      </c>
      <c r="D101" s="50"/>
      <c r="E101" s="51"/>
      <c r="F101" s="40"/>
      <c r="G101" s="41">
        <f t="shared" si="6"/>
        <v>0</v>
      </c>
      <c r="H101" s="37">
        <f t="shared" si="7"/>
        <v>0</v>
      </c>
      <c r="I101" s="53"/>
      <c r="J101" s="54"/>
      <c r="K101" s="55"/>
      <c r="L101" s="41">
        <f t="shared" si="8"/>
        <v>0</v>
      </c>
      <c r="M101" s="37">
        <f t="shared" si="9"/>
        <v>0</v>
      </c>
    </row>
    <row r="102" spans="1:13" hidden="1">
      <c r="A102" s="48"/>
      <c r="B102" s="49"/>
      <c r="C102" s="37">
        <f t="shared" si="5"/>
        <v>0</v>
      </c>
      <c r="D102" s="50"/>
      <c r="E102" s="51"/>
      <c r="F102" s="40"/>
      <c r="G102" s="41">
        <f t="shared" si="6"/>
        <v>0</v>
      </c>
      <c r="H102" s="37">
        <f t="shared" si="7"/>
        <v>0</v>
      </c>
      <c r="I102" s="53"/>
      <c r="J102" s="54"/>
      <c r="K102" s="55"/>
      <c r="L102" s="41">
        <f t="shared" si="8"/>
        <v>0</v>
      </c>
      <c r="M102" s="37">
        <f t="shared" si="9"/>
        <v>0</v>
      </c>
    </row>
    <row r="103" spans="1:13" hidden="1">
      <c r="A103" s="48"/>
      <c r="B103" s="49"/>
      <c r="C103" s="37">
        <f t="shared" si="5"/>
        <v>0</v>
      </c>
      <c r="D103" s="50"/>
      <c r="E103" s="51"/>
      <c r="F103" s="52"/>
      <c r="G103" s="41">
        <f t="shared" si="6"/>
        <v>0</v>
      </c>
      <c r="H103" s="37">
        <f t="shared" si="7"/>
        <v>0</v>
      </c>
      <c r="I103" s="53"/>
      <c r="J103" s="54"/>
      <c r="K103" s="55"/>
      <c r="L103" s="41">
        <f t="shared" si="8"/>
        <v>0</v>
      </c>
      <c r="M103" s="37">
        <f t="shared" si="9"/>
        <v>0</v>
      </c>
    </row>
    <row r="104" spans="1:13" hidden="1">
      <c r="A104" s="48"/>
      <c r="B104" s="57"/>
      <c r="C104" s="37">
        <f t="shared" si="5"/>
        <v>0</v>
      </c>
      <c r="D104" s="50"/>
      <c r="E104" s="51"/>
      <c r="F104" s="52"/>
      <c r="G104" s="41">
        <f t="shared" si="6"/>
        <v>0</v>
      </c>
      <c r="H104" s="37">
        <f t="shared" si="7"/>
        <v>0</v>
      </c>
      <c r="I104" s="53"/>
      <c r="J104" s="54"/>
      <c r="K104" s="55"/>
      <c r="L104" s="41">
        <f t="shared" si="8"/>
        <v>0</v>
      </c>
      <c r="M104" s="37">
        <f t="shared" si="9"/>
        <v>0</v>
      </c>
    </row>
    <row r="105" spans="1:13" hidden="1">
      <c r="A105" s="48"/>
      <c r="B105" s="49"/>
      <c r="C105" s="37">
        <f t="shared" si="5"/>
        <v>0</v>
      </c>
      <c r="D105" s="50"/>
      <c r="E105" s="51"/>
      <c r="F105" s="40"/>
      <c r="G105" s="41">
        <f t="shared" si="6"/>
        <v>0</v>
      </c>
      <c r="H105" s="37">
        <f t="shared" si="7"/>
        <v>0</v>
      </c>
      <c r="I105" s="53"/>
      <c r="J105" s="54"/>
      <c r="K105" s="55"/>
      <c r="L105" s="41">
        <f t="shared" si="8"/>
        <v>0</v>
      </c>
      <c r="M105" s="37">
        <f t="shared" si="9"/>
        <v>0</v>
      </c>
    </row>
    <row r="106" spans="1:13" hidden="1">
      <c r="A106" s="48"/>
      <c r="B106" s="49"/>
      <c r="C106" s="37">
        <f t="shared" si="5"/>
        <v>0</v>
      </c>
      <c r="D106" s="50"/>
      <c r="E106" s="51"/>
      <c r="F106" s="40"/>
      <c r="G106" s="41">
        <f t="shared" si="6"/>
        <v>0</v>
      </c>
      <c r="H106" s="37">
        <f t="shared" si="7"/>
        <v>0</v>
      </c>
      <c r="I106" s="53"/>
      <c r="J106" s="54"/>
      <c r="K106" s="55"/>
      <c r="L106" s="41">
        <f t="shared" si="8"/>
        <v>0</v>
      </c>
      <c r="M106" s="37">
        <f t="shared" si="9"/>
        <v>0</v>
      </c>
    </row>
    <row r="107" spans="1:13" hidden="1">
      <c r="A107" s="48"/>
      <c r="B107" s="49"/>
      <c r="C107" s="37">
        <f t="shared" si="5"/>
        <v>0</v>
      </c>
      <c r="D107" s="50"/>
      <c r="E107" s="51"/>
      <c r="F107" s="40"/>
      <c r="G107" s="41">
        <f t="shared" si="6"/>
        <v>0</v>
      </c>
      <c r="H107" s="37">
        <f t="shared" si="7"/>
        <v>0</v>
      </c>
      <c r="I107" s="53"/>
      <c r="J107" s="54"/>
      <c r="K107" s="55"/>
      <c r="L107" s="41">
        <f t="shared" si="8"/>
        <v>0</v>
      </c>
      <c r="M107" s="37">
        <f t="shared" si="9"/>
        <v>0</v>
      </c>
    </row>
    <row r="108" spans="1:13" hidden="1">
      <c r="A108" s="48"/>
      <c r="B108" s="49"/>
      <c r="C108" s="37">
        <f t="shared" si="5"/>
        <v>0</v>
      </c>
      <c r="D108" s="50"/>
      <c r="E108" s="51"/>
      <c r="F108" s="40"/>
      <c r="G108" s="41">
        <f t="shared" si="6"/>
        <v>0</v>
      </c>
      <c r="H108" s="37">
        <f t="shared" si="7"/>
        <v>0</v>
      </c>
      <c r="I108" s="53"/>
      <c r="J108" s="54"/>
      <c r="K108" s="55"/>
      <c r="L108" s="41">
        <f t="shared" si="8"/>
        <v>0</v>
      </c>
      <c r="M108" s="37">
        <f t="shared" si="9"/>
        <v>0</v>
      </c>
    </row>
    <row r="109" spans="1:13" hidden="1">
      <c r="A109" s="48"/>
      <c r="B109" s="49"/>
      <c r="C109" s="37">
        <f t="shared" si="5"/>
        <v>0</v>
      </c>
      <c r="D109" s="50"/>
      <c r="E109" s="51"/>
      <c r="F109" s="40"/>
      <c r="G109" s="41">
        <f t="shared" si="6"/>
        <v>0</v>
      </c>
      <c r="H109" s="37">
        <f t="shared" si="7"/>
        <v>0</v>
      </c>
      <c r="I109" s="53"/>
      <c r="J109" s="54"/>
      <c r="K109" s="55"/>
      <c r="L109" s="41">
        <f t="shared" si="8"/>
        <v>0</v>
      </c>
      <c r="M109" s="37">
        <f t="shared" si="9"/>
        <v>0</v>
      </c>
    </row>
    <row r="110" spans="1:13" hidden="1">
      <c r="A110" s="48"/>
      <c r="B110" s="49"/>
      <c r="C110" s="37">
        <f t="shared" si="5"/>
        <v>0</v>
      </c>
      <c r="D110" s="50"/>
      <c r="E110" s="51"/>
      <c r="F110" s="40"/>
      <c r="G110" s="41">
        <f t="shared" si="6"/>
        <v>0</v>
      </c>
      <c r="H110" s="37">
        <f t="shared" si="7"/>
        <v>0</v>
      </c>
      <c r="I110" s="53"/>
      <c r="J110" s="54"/>
      <c r="K110" s="55"/>
      <c r="L110" s="41">
        <f t="shared" si="8"/>
        <v>0</v>
      </c>
      <c r="M110" s="37">
        <f t="shared" si="9"/>
        <v>0</v>
      </c>
    </row>
    <row r="111" spans="1:13" hidden="1">
      <c r="A111" s="48"/>
      <c r="B111" s="49"/>
      <c r="C111" s="37">
        <f t="shared" si="5"/>
        <v>0</v>
      </c>
      <c r="D111" s="50"/>
      <c r="E111" s="51"/>
      <c r="F111" s="40"/>
      <c r="G111" s="41">
        <f t="shared" si="6"/>
        <v>0</v>
      </c>
      <c r="H111" s="37">
        <f t="shared" si="7"/>
        <v>0</v>
      </c>
      <c r="I111" s="53"/>
      <c r="J111" s="54"/>
      <c r="K111" s="55"/>
      <c r="L111" s="41">
        <f t="shared" si="8"/>
        <v>0</v>
      </c>
      <c r="M111" s="37">
        <f t="shared" si="9"/>
        <v>0</v>
      </c>
    </row>
    <row r="112" spans="1:13" hidden="1">
      <c r="A112" s="48"/>
      <c r="B112" s="49"/>
      <c r="C112" s="37">
        <f t="shared" si="5"/>
        <v>0</v>
      </c>
      <c r="D112" s="50"/>
      <c r="E112" s="51"/>
      <c r="F112" s="52"/>
      <c r="G112" s="41">
        <f t="shared" si="6"/>
        <v>0</v>
      </c>
      <c r="H112" s="37">
        <f t="shared" si="7"/>
        <v>0</v>
      </c>
      <c r="I112" s="53"/>
      <c r="J112" s="54"/>
      <c r="K112" s="55"/>
      <c r="L112" s="41">
        <f t="shared" si="8"/>
        <v>0</v>
      </c>
      <c r="M112" s="37">
        <f t="shared" si="9"/>
        <v>0</v>
      </c>
    </row>
    <row r="113" spans="1:13">
      <c r="A113" s="48"/>
      <c r="B113" s="49"/>
      <c r="C113" s="37">
        <f t="shared" si="5"/>
        <v>0</v>
      </c>
      <c r="D113" s="50"/>
      <c r="E113" s="51"/>
      <c r="F113" s="52"/>
      <c r="G113" s="41">
        <f t="shared" si="6"/>
        <v>0</v>
      </c>
      <c r="H113" s="37">
        <f t="shared" si="7"/>
        <v>0</v>
      </c>
      <c r="I113" s="53"/>
      <c r="J113" s="54"/>
      <c r="K113" s="55"/>
      <c r="L113" s="41">
        <f t="shared" si="8"/>
        <v>0</v>
      </c>
      <c r="M113" s="37">
        <f t="shared" si="9"/>
        <v>0</v>
      </c>
    </row>
    <row r="114" spans="1:13">
      <c r="A114" s="48"/>
      <c r="B114" s="57"/>
      <c r="C114" s="37">
        <f t="shared" si="5"/>
        <v>0</v>
      </c>
      <c r="D114" s="50"/>
      <c r="E114" s="51"/>
      <c r="F114" s="52"/>
      <c r="G114" s="41">
        <f t="shared" si="6"/>
        <v>0</v>
      </c>
      <c r="H114" s="37">
        <f t="shared" si="7"/>
        <v>0</v>
      </c>
      <c r="I114" s="53"/>
      <c r="J114" s="54"/>
      <c r="K114" s="55"/>
      <c r="L114" s="41">
        <f t="shared" si="8"/>
        <v>0</v>
      </c>
      <c r="M114" s="37">
        <f t="shared" si="9"/>
        <v>0</v>
      </c>
    </row>
    <row r="115" spans="1:13">
      <c r="A115" s="48"/>
      <c r="B115" s="49"/>
      <c r="C115" s="37">
        <f t="shared" si="5"/>
        <v>0</v>
      </c>
      <c r="D115" s="50"/>
      <c r="E115" s="51"/>
      <c r="F115" s="40"/>
      <c r="G115" s="41">
        <f t="shared" si="6"/>
        <v>0</v>
      </c>
      <c r="H115" s="37">
        <f t="shared" si="7"/>
        <v>0</v>
      </c>
      <c r="I115" s="53"/>
      <c r="J115" s="54"/>
      <c r="K115" s="55"/>
      <c r="L115" s="41">
        <f t="shared" si="8"/>
        <v>0</v>
      </c>
      <c r="M115" s="37">
        <f t="shared" si="9"/>
        <v>0</v>
      </c>
    </row>
    <row r="116" spans="1:13">
      <c r="A116" s="48"/>
      <c r="B116" s="49"/>
      <c r="C116" s="37">
        <f t="shared" si="5"/>
        <v>0</v>
      </c>
      <c r="D116" s="50"/>
      <c r="E116" s="51"/>
      <c r="F116" s="52"/>
      <c r="G116" s="41">
        <f t="shared" si="6"/>
        <v>0</v>
      </c>
      <c r="H116" s="37">
        <f t="shared" si="7"/>
        <v>0</v>
      </c>
      <c r="I116" s="53"/>
      <c r="J116" s="54"/>
      <c r="K116" s="55"/>
      <c r="L116" s="41">
        <f t="shared" si="8"/>
        <v>0</v>
      </c>
      <c r="M116" s="37">
        <f t="shared" si="9"/>
        <v>0</v>
      </c>
    </row>
    <row r="117" spans="1:13">
      <c r="A117" s="48"/>
      <c r="B117" s="49"/>
      <c r="C117" s="37">
        <f t="shared" si="5"/>
        <v>0</v>
      </c>
      <c r="D117" s="50"/>
      <c r="E117" s="51"/>
      <c r="F117" s="52"/>
      <c r="G117" s="41">
        <f t="shared" si="6"/>
        <v>0</v>
      </c>
      <c r="H117" s="37">
        <f t="shared" si="7"/>
        <v>0</v>
      </c>
      <c r="I117" s="53"/>
      <c r="J117" s="54"/>
      <c r="K117" s="55"/>
      <c r="L117" s="41">
        <f t="shared" si="8"/>
        <v>0</v>
      </c>
      <c r="M117" s="37">
        <f t="shared" si="9"/>
        <v>0</v>
      </c>
    </row>
    <row r="118" spans="1:13">
      <c r="A118" s="48"/>
      <c r="B118" s="49"/>
      <c r="C118" s="37">
        <f t="shared" si="5"/>
        <v>0</v>
      </c>
      <c r="D118" s="50"/>
      <c r="E118" s="51"/>
      <c r="F118" s="40"/>
      <c r="G118" s="41">
        <f t="shared" si="6"/>
        <v>0</v>
      </c>
      <c r="H118" s="37">
        <f t="shared" si="7"/>
        <v>0</v>
      </c>
      <c r="I118" s="53"/>
      <c r="J118" s="54"/>
      <c r="K118" s="55"/>
      <c r="L118" s="41">
        <f t="shared" si="8"/>
        <v>0</v>
      </c>
      <c r="M118" s="37">
        <f t="shared" si="9"/>
        <v>0</v>
      </c>
    </row>
    <row r="119" spans="1:13">
      <c r="A119" s="48"/>
      <c r="B119" s="49"/>
      <c r="C119" s="37">
        <f t="shared" si="5"/>
        <v>0</v>
      </c>
      <c r="D119" s="50"/>
      <c r="E119" s="51"/>
      <c r="F119" s="40"/>
      <c r="G119" s="41">
        <f t="shared" si="6"/>
        <v>0</v>
      </c>
      <c r="H119" s="37">
        <f t="shared" si="7"/>
        <v>0</v>
      </c>
      <c r="I119" s="53"/>
      <c r="J119" s="54"/>
      <c r="K119" s="55"/>
      <c r="L119" s="41">
        <f t="shared" si="8"/>
        <v>0</v>
      </c>
      <c r="M119" s="37">
        <f t="shared" si="9"/>
        <v>0</v>
      </c>
    </row>
    <row r="120" spans="1:13">
      <c r="A120" s="48"/>
      <c r="B120" s="49"/>
      <c r="C120" s="37">
        <f t="shared" si="5"/>
        <v>0</v>
      </c>
      <c r="D120" s="50"/>
      <c r="E120" s="51"/>
      <c r="F120" s="40"/>
      <c r="G120" s="41">
        <f t="shared" si="6"/>
        <v>0</v>
      </c>
      <c r="H120" s="37">
        <f t="shared" si="7"/>
        <v>0</v>
      </c>
      <c r="I120" s="53"/>
      <c r="J120" s="54"/>
      <c r="K120" s="55"/>
      <c r="L120" s="41">
        <f t="shared" si="8"/>
        <v>0</v>
      </c>
      <c r="M120" s="37">
        <f t="shared" si="9"/>
        <v>0</v>
      </c>
    </row>
    <row r="121" spans="1:13">
      <c r="A121" s="48"/>
      <c r="B121" s="49"/>
      <c r="C121" s="37">
        <f t="shared" si="5"/>
        <v>0</v>
      </c>
      <c r="D121" s="50"/>
      <c r="E121" s="51"/>
      <c r="F121" s="40"/>
      <c r="G121" s="41">
        <f t="shared" si="6"/>
        <v>0</v>
      </c>
      <c r="H121" s="37">
        <f t="shared" si="7"/>
        <v>0</v>
      </c>
      <c r="I121" s="53"/>
      <c r="J121" s="54"/>
      <c r="K121" s="55"/>
      <c r="L121" s="41">
        <f t="shared" si="8"/>
        <v>0</v>
      </c>
      <c r="M121" s="37">
        <f t="shared" si="9"/>
        <v>0</v>
      </c>
    </row>
    <row r="122" spans="1:13">
      <c r="A122" s="48"/>
      <c r="B122" s="49"/>
      <c r="C122" s="37">
        <f t="shared" si="5"/>
        <v>0</v>
      </c>
      <c r="D122" s="50"/>
      <c r="E122" s="51"/>
      <c r="F122" s="40"/>
      <c r="G122" s="41">
        <f t="shared" si="6"/>
        <v>0</v>
      </c>
      <c r="H122" s="37">
        <f t="shared" si="7"/>
        <v>0</v>
      </c>
      <c r="I122" s="53"/>
      <c r="J122" s="54"/>
      <c r="K122" s="55"/>
      <c r="L122" s="41">
        <f t="shared" si="8"/>
        <v>0</v>
      </c>
      <c r="M122" s="37">
        <f t="shared" si="9"/>
        <v>0</v>
      </c>
    </row>
    <row r="123" spans="1:13">
      <c r="A123" s="48"/>
      <c r="B123" s="49"/>
      <c r="C123" s="37">
        <f t="shared" si="5"/>
        <v>0</v>
      </c>
      <c r="D123" s="50"/>
      <c r="E123" s="51"/>
      <c r="F123" s="40"/>
      <c r="G123" s="41">
        <f t="shared" si="6"/>
        <v>0</v>
      </c>
      <c r="H123" s="37">
        <f t="shared" si="7"/>
        <v>0</v>
      </c>
      <c r="I123" s="53"/>
      <c r="J123" s="54"/>
      <c r="K123" s="55"/>
      <c r="L123" s="41">
        <f t="shared" si="8"/>
        <v>0</v>
      </c>
      <c r="M123" s="37">
        <f t="shared" si="9"/>
        <v>0</v>
      </c>
    </row>
    <row r="124" spans="1:13">
      <c r="A124" s="48"/>
      <c r="B124" s="49"/>
      <c r="C124" s="37">
        <f t="shared" si="5"/>
        <v>0</v>
      </c>
      <c r="D124" s="50"/>
      <c r="E124" s="51"/>
      <c r="F124" s="52"/>
      <c r="G124" s="41">
        <f t="shared" si="6"/>
        <v>0</v>
      </c>
      <c r="H124" s="37">
        <f t="shared" si="7"/>
        <v>0</v>
      </c>
      <c r="I124" s="53"/>
      <c r="J124" s="54"/>
      <c r="K124" s="55"/>
      <c r="L124" s="41">
        <f t="shared" si="8"/>
        <v>0</v>
      </c>
      <c r="M124" s="37">
        <f t="shared" si="9"/>
        <v>0</v>
      </c>
    </row>
    <row r="125" spans="1:13">
      <c r="A125" s="48"/>
      <c r="B125" s="57"/>
      <c r="C125" s="37">
        <f t="shared" si="5"/>
        <v>0</v>
      </c>
      <c r="D125" s="50"/>
      <c r="E125" s="51"/>
      <c r="F125" s="52"/>
      <c r="G125" s="41">
        <f t="shared" si="6"/>
        <v>0</v>
      </c>
      <c r="H125" s="37">
        <f t="shared" si="7"/>
        <v>0</v>
      </c>
      <c r="I125" s="53"/>
      <c r="J125" s="54"/>
      <c r="K125" s="55"/>
      <c r="L125" s="41">
        <f t="shared" si="8"/>
        <v>0</v>
      </c>
      <c r="M125" s="37">
        <f t="shared" si="9"/>
        <v>0</v>
      </c>
    </row>
    <row r="126" spans="1:13">
      <c r="A126" s="48"/>
      <c r="B126" s="49"/>
      <c r="C126" s="37">
        <f t="shared" si="5"/>
        <v>0</v>
      </c>
      <c r="D126" s="50"/>
      <c r="E126" s="51"/>
      <c r="F126" s="40"/>
      <c r="G126" s="41">
        <f t="shared" si="6"/>
        <v>0</v>
      </c>
      <c r="H126" s="37">
        <f t="shared" si="7"/>
        <v>0</v>
      </c>
      <c r="I126" s="53"/>
      <c r="J126" s="54"/>
      <c r="K126" s="55"/>
      <c r="L126" s="41">
        <f t="shared" si="8"/>
        <v>0</v>
      </c>
      <c r="M126" s="37">
        <f t="shared" si="9"/>
        <v>0</v>
      </c>
    </row>
    <row r="127" spans="1:13">
      <c r="A127" s="48"/>
      <c r="B127" s="49"/>
      <c r="C127" s="37">
        <f t="shared" si="5"/>
        <v>0</v>
      </c>
      <c r="D127" s="50"/>
      <c r="E127" s="51"/>
      <c r="F127" s="40"/>
      <c r="G127" s="41">
        <f t="shared" si="6"/>
        <v>0</v>
      </c>
      <c r="H127" s="37">
        <f t="shared" si="7"/>
        <v>0</v>
      </c>
      <c r="I127" s="53"/>
      <c r="J127" s="54"/>
      <c r="K127" s="55"/>
      <c r="L127" s="41">
        <f t="shared" si="8"/>
        <v>0</v>
      </c>
      <c r="M127" s="37">
        <f t="shared" si="9"/>
        <v>0</v>
      </c>
    </row>
    <row r="128" spans="1:13">
      <c r="A128" s="48"/>
      <c r="B128" s="49"/>
      <c r="C128" s="37">
        <f t="shared" si="5"/>
        <v>0</v>
      </c>
      <c r="D128" s="50"/>
      <c r="E128" s="51"/>
      <c r="F128" s="40"/>
      <c r="G128" s="41">
        <f t="shared" si="6"/>
        <v>0</v>
      </c>
      <c r="H128" s="37">
        <f t="shared" si="7"/>
        <v>0</v>
      </c>
      <c r="I128" s="53"/>
      <c r="J128" s="54"/>
      <c r="K128" s="55"/>
      <c r="L128" s="41">
        <f t="shared" si="8"/>
        <v>0</v>
      </c>
      <c r="M128" s="37">
        <f t="shared" si="9"/>
        <v>0</v>
      </c>
    </row>
    <row r="129" spans="1:13">
      <c r="A129" s="48"/>
      <c r="B129" s="49"/>
      <c r="C129" s="37">
        <f t="shared" si="5"/>
        <v>0</v>
      </c>
      <c r="D129" s="50"/>
      <c r="E129" s="51"/>
      <c r="F129" s="40"/>
      <c r="G129" s="41">
        <f t="shared" si="6"/>
        <v>0</v>
      </c>
      <c r="H129" s="37">
        <f t="shared" si="7"/>
        <v>0</v>
      </c>
      <c r="I129" s="53"/>
      <c r="J129" s="54"/>
      <c r="K129" s="55"/>
      <c r="L129" s="41">
        <f t="shared" si="8"/>
        <v>0</v>
      </c>
      <c r="M129" s="37">
        <f t="shared" si="9"/>
        <v>0</v>
      </c>
    </row>
    <row r="130" spans="1:13">
      <c r="A130" s="48"/>
      <c r="B130" s="49"/>
      <c r="C130" s="37">
        <f t="shared" si="5"/>
        <v>0</v>
      </c>
      <c r="D130" s="50"/>
      <c r="E130" s="51"/>
      <c r="F130" s="40"/>
      <c r="G130" s="41">
        <f t="shared" si="6"/>
        <v>0</v>
      </c>
      <c r="H130" s="37">
        <f t="shared" si="7"/>
        <v>0</v>
      </c>
      <c r="I130" s="53"/>
      <c r="J130" s="54"/>
      <c r="K130" s="55"/>
      <c r="L130" s="41">
        <f t="shared" si="8"/>
        <v>0</v>
      </c>
      <c r="M130" s="37">
        <f t="shared" si="9"/>
        <v>0</v>
      </c>
    </row>
    <row r="131" spans="1:13">
      <c r="A131" s="48"/>
      <c r="B131" s="49"/>
      <c r="C131" s="37">
        <f t="shared" si="5"/>
        <v>0</v>
      </c>
      <c r="D131" s="50"/>
      <c r="E131" s="51"/>
      <c r="F131" s="52"/>
      <c r="G131" s="41">
        <f t="shared" si="6"/>
        <v>0</v>
      </c>
      <c r="H131" s="37">
        <f t="shared" si="7"/>
        <v>0</v>
      </c>
      <c r="I131" s="53"/>
      <c r="J131" s="54"/>
      <c r="K131" s="55"/>
      <c r="L131" s="41">
        <f t="shared" si="8"/>
        <v>0</v>
      </c>
      <c r="M131" s="37">
        <f t="shared" si="9"/>
        <v>0</v>
      </c>
    </row>
    <row r="132" spans="1:13">
      <c r="A132" s="48"/>
      <c r="B132" s="49"/>
      <c r="C132" s="37">
        <f t="shared" si="5"/>
        <v>0</v>
      </c>
      <c r="D132" s="50"/>
      <c r="E132" s="51"/>
      <c r="F132" s="52"/>
      <c r="G132" s="41">
        <f t="shared" si="6"/>
        <v>0</v>
      </c>
      <c r="H132" s="37">
        <f t="shared" si="7"/>
        <v>0</v>
      </c>
      <c r="I132" s="53"/>
      <c r="J132" s="54"/>
      <c r="K132" s="55"/>
      <c r="L132" s="41">
        <f t="shared" si="8"/>
        <v>0</v>
      </c>
      <c r="M132" s="37">
        <f t="shared" si="9"/>
        <v>0</v>
      </c>
    </row>
    <row r="133" spans="1:13">
      <c r="A133" s="48"/>
      <c r="B133" s="49"/>
      <c r="C133" s="37">
        <f t="shared" si="5"/>
        <v>0</v>
      </c>
      <c r="D133" s="50"/>
      <c r="E133" s="51"/>
      <c r="F133" s="52"/>
      <c r="G133" s="41">
        <f t="shared" si="6"/>
        <v>0</v>
      </c>
      <c r="H133" s="37">
        <f t="shared" si="7"/>
        <v>0</v>
      </c>
      <c r="I133" s="53"/>
      <c r="J133" s="54"/>
      <c r="K133" s="55"/>
      <c r="L133" s="41">
        <f t="shared" si="8"/>
        <v>0</v>
      </c>
      <c r="M133" s="37">
        <f t="shared" si="9"/>
        <v>0</v>
      </c>
    </row>
    <row r="134" spans="1:13">
      <c r="A134" s="48"/>
      <c r="B134" s="57"/>
      <c r="C134" s="37">
        <f t="shared" si="5"/>
        <v>0</v>
      </c>
      <c r="D134" s="50"/>
      <c r="E134" s="51"/>
      <c r="F134" s="52"/>
      <c r="G134" s="41">
        <f t="shared" si="6"/>
        <v>0</v>
      </c>
      <c r="H134" s="37">
        <f t="shared" si="7"/>
        <v>0</v>
      </c>
      <c r="I134" s="53"/>
      <c r="J134" s="54"/>
      <c r="K134" s="55"/>
      <c r="L134" s="41">
        <f t="shared" si="8"/>
        <v>0</v>
      </c>
      <c r="M134" s="37">
        <f t="shared" si="9"/>
        <v>0</v>
      </c>
    </row>
    <row r="135" spans="1:13">
      <c r="A135" s="48"/>
      <c r="B135" s="49"/>
      <c r="C135" s="37">
        <f t="shared" si="5"/>
        <v>0</v>
      </c>
      <c r="D135" s="50"/>
      <c r="E135" s="51"/>
      <c r="F135" s="40"/>
      <c r="G135" s="41">
        <f t="shared" si="6"/>
        <v>0</v>
      </c>
      <c r="H135" s="37">
        <f t="shared" si="7"/>
        <v>0</v>
      </c>
      <c r="I135" s="53"/>
      <c r="J135" s="54"/>
      <c r="K135" s="55"/>
      <c r="L135" s="41">
        <f t="shared" si="8"/>
        <v>0</v>
      </c>
      <c r="M135" s="37">
        <f t="shared" si="9"/>
        <v>0</v>
      </c>
    </row>
    <row r="136" spans="1:13">
      <c r="A136" s="48"/>
      <c r="B136" s="49"/>
      <c r="C136" s="37">
        <f t="shared" si="5"/>
        <v>0</v>
      </c>
      <c r="D136" s="50"/>
      <c r="E136" s="51"/>
      <c r="F136" s="52"/>
      <c r="G136" s="41">
        <f t="shared" si="6"/>
        <v>0</v>
      </c>
      <c r="H136" s="37">
        <f t="shared" si="7"/>
        <v>0</v>
      </c>
      <c r="I136" s="53"/>
      <c r="J136" s="54"/>
      <c r="K136" s="55"/>
      <c r="L136" s="41">
        <f t="shared" si="8"/>
        <v>0</v>
      </c>
      <c r="M136" s="37">
        <f t="shared" si="9"/>
        <v>0</v>
      </c>
    </row>
    <row r="137" spans="1:13">
      <c r="A137" s="48"/>
      <c r="B137" s="49"/>
      <c r="C137" s="37">
        <f t="shared" si="5"/>
        <v>0</v>
      </c>
      <c r="D137" s="50"/>
      <c r="E137" s="51"/>
      <c r="F137" s="52"/>
      <c r="G137" s="41">
        <f t="shared" si="6"/>
        <v>0</v>
      </c>
      <c r="H137" s="37">
        <f t="shared" si="7"/>
        <v>0</v>
      </c>
      <c r="I137" s="53"/>
      <c r="J137" s="54"/>
      <c r="K137" s="55"/>
      <c r="L137" s="41">
        <f t="shared" si="8"/>
        <v>0</v>
      </c>
      <c r="M137" s="37">
        <f t="shared" si="9"/>
        <v>0</v>
      </c>
    </row>
    <row r="138" spans="1:13">
      <c r="A138" s="48"/>
      <c r="B138" s="49"/>
      <c r="C138" s="37">
        <f t="shared" si="5"/>
        <v>0</v>
      </c>
      <c r="D138" s="50"/>
      <c r="E138" s="51"/>
      <c r="F138" s="52"/>
      <c r="G138" s="41">
        <f t="shared" si="6"/>
        <v>0</v>
      </c>
      <c r="H138" s="37">
        <f t="shared" si="7"/>
        <v>0</v>
      </c>
      <c r="I138" s="53"/>
      <c r="J138" s="54"/>
      <c r="K138" s="55"/>
      <c r="L138" s="41">
        <f t="shared" si="8"/>
        <v>0</v>
      </c>
      <c r="M138" s="37">
        <f t="shared" si="9"/>
        <v>0</v>
      </c>
    </row>
    <row r="139" spans="1:13">
      <c r="A139" s="48"/>
      <c r="B139" s="49"/>
      <c r="C139" s="37">
        <f t="shared" si="5"/>
        <v>0</v>
      </c>
      <c r="D139" s="50"/>
      <c r="E139" s="51"/>
      <c r="F139" s="40"/>
      <c r="G139" s="41">
        <f t="shared" si="6"/>
        <v>0</v>
      </c>
      <c r="H139" s="37">
        <f t="shared" si="7"/>
        <v>0</v>
      </c>
      <c r="I139" s="53"/>
      <c r="J139" s="54"/>
      <c r="K139" s="55"/>
      <c r="L139" s="41">
        <f t="shared" si="8"/>
        <v>0</v>
      </c>
      <c r="M139" s="37">
        <f t="shared" si="9"/>
        <v>0</v>
      </c>
    </row>
    <row r="140" spans="1:13">
      <c r="A140" s="48"/>
      <c r="B140" s="49"/>
      <c r="C140" s="37">
        <f t="shared" si="5"/>
        <v>0</v>
      </c>
      <c r="D140" s="50"/>
      <c r="E140" s="51"/>
      <c r="F140" s="40"/>
      <c r="G140" s="41">
        <f t="shared" si="6"/>
        <v>0</v>
      </c>
      <c r="H140" s="37">
        <f t="shared" si="7"/>
        <v>0</v>
      </c>
      <c r="I140" s="53"/>
      <c r="J140" s="54"/>
      <c r="K140" s="55"/>
      <c r="L140" s="41">
        <f t="shared" si="8"/>
        <v>0</v>
      </c>
      <c r="M140" s="37">
        <f t="shared" si="9"/>
        <v>0</v>
      </c>
    </row>
    <row r="141" spans="1:13">
      <c r="A141" s="48"/>
      <c r="B141" s="49"/>
      <c r="C141" s="37">
        <f t="shared" ref="C141:C186" si="10">D141+I141</f>
        <v>0</v>
      </c>
      <c r="D141" s="50"/>
      <c r="E141" s="51"/>
      <c r="F141" s="40"/>
      <c r="G141" s="41">
        <f t="shared" si="6"/>
        <v>0</v>
      </c>
      <c r="H141" s="37">
        <f t="shared" si="7"/>
        <v>0</v>
      </c>
      <c r="I141" s="53"/>
      <c r="J141" s="54"/>
      <c r="K141" s="55"/>
      <c r="L141" s="41">
        <f t="shared" si="8"/>
        <v>0</v>
      </c>
      <c r="M141" s="37">
        <f t="shared" si="9"/>
        <v>0</v>
      </c>
    </row>
    <row r="142" spans="1:13">
      <c r="A142" s="48"/>
      <c r="B142" s="49"/>
      <c r="C142" s="37">
        <f t="shared" si="10"/>
        <v>0</v>
      </c>
      <c r="D142" s="50"/>
      <c r="E142" s="51"/>
      <c r="F142" s="40"/>
      <c r="G142" s="41">
        <f t="shared" ref="G142:G186" si="11">IF(AND(F142&gt;0, F142&lt;60),1,IF(AND(F142&gt;59, F142&lt;100),1.3,IF(AND(F142&gt;99, F142&lt;140),1.7,IF(AND(F142&gt;139, F142&lt;180),2,IF(AND(F142&gt;179, F142&lt;201),2.3,0)))))</f>
        <v>0</v>
      </c>
      <c r="H142" s="37">
        <f t="shared" ref="H142:H213" si="12">D142*E142*G142</f>
        <v>0</v>
      </c>
      <c r="I142" s="53"/>
      <c r="J142" s="54"/>
      <c r="K142" s="55"/>
      <c r="L142" s="41">
        <f t="shared" ref="L142:L186" si="13">IF(AND(K142&gt;0, K142&lt;10),0.2,IF(AND(K142&gt;9, K142&lt;20),0.6,IF(AND(K142&gt;19, K142&lt;38),1,IF(AND(K142&gt;37, K142&lt;63),2,IF(AND(K142&gt;62, K142&lt;76),3,0)))))</f>
        <v>0</v>
      </c>
      <c r="M142" s="37">
        <f t="shared" ref="M142:M213" si="14">I142*J142*L142</f>
        <v>0</v>
      </c>
    </row>
    <row r="143" spans="1:13" hidden="1">
      <c r="A143" s="48"/>
      <c r="B143" s="49"/>
      <c r="C143" s="37">
        <f t="shared" si="10"/>
        <v>0</v>
      </c>
      <c r="D143" s="50"/>
      <c r="E143" s="51"/>
      <c r="F143" s="40"/>
      <c r="G143" s="41">
        <f t="shared" si="11"/>
        <v>0</v>
      </c>
      <c r="H143" s="37">
        <f t="shared" si="12"/>
        <v>0</v>
      </c>
      <c r="I143" s="53"/>
      <c r="J143" s="54"/>
      <c r="K143" s="55"/>
      <c r="L143" s="41">
        <f t="shared" si="13"/>
        <v>0</v>
      </c>
      <c r="M143" s="37">
        <f t="shared" si="14"/>
        <v>0</v>
      </c>
    </row>
    <row r="144" spans="1:13" hidden="1">
      <c r="A144" s="48"/>
      <c r="B144" s="49"/>
      <c r="C144" s="37">
        <f t="shared" si="10"/>
        <v>0</v>
      </c>
      <c r="D144" s="50"/>
      <c r="E144" s="51"/>
      <c r="F144" s="52"/>
      <c r="G144" s="41">
        <f t="shared" si="11"/>
        <v>0</v>
      </c>
      <c r="H144" s="37">
        <f t="shared" si="12"/>
        <v>0</v>
      </c>
      <c r="I144" s="53"/>
      <c r="J144" s="54"/>
      <c r="K144" s="55"/>
      <c r="L144" s="41">
        <f t="shared" si="13"/>
        <v>0</v>
      </c>
      <c r="M144" s="37">
        <f t="shared" si="14"/>
        <v>0</v>
      </c>
    </row>
    <row r="145" spans="1:13" hidden="1">
      <c r="A145" s="56"/>
      <c r="B145" s="57"/>
      <c r="C145" s="37">
        <f t="shared" si="10"/>
        <v>0</v>
      </c>
      <c r="D145" s="50"/>
      <c r="E145" s="51"/>
      <c r="F145" s="52"/>
      <c r="G145" s="41">
        <f t="shared" si="11"/>
        <v>0</v>
      </c>
      <c r="H145" s="37">
        <f t="shared" si="12"/>
        <v>0</v>
      </c>
      <c r="I145" s="53"/>
      <c r="J145" s="54"/>
      <c r="K145" s="55"/>
      <c r="L145" s="41">
        <f t="shared" si="13"/>
        <v>0</v>
      </c>
      <c r="M145" s="37">
        <f t="shared" si="14"/>
        <v>0</v>
      </c>
    </row>
    <row r="146" spans="1:13" hidden="1">
      <c r="A146" s="48"/>
      <c r="B146" s="49"/>
      <c r="C146" s="37">
        <f t="shared" si="10"/>
        <v>0</v>
      </c>
      <c r="D146" s="50"/>
      <c r="E146" s="51"/>
      <c r="F146" s="40"/>
      <c r="G146" s="41">
        <f t="shared" si="11"/>
        <v>0</v>
      </c>
      <c r="H146" s="37">
        <f t="shared" si="12"/>
        <v>0</v>
      </c>
      <c r="I146" s="53"/>
      <c r="J146" s="54"/>
      <c r="K146" s="55"/>
      <c r="L146" s="41">
        <f t="shared" si="13"/>
        <v>0</v>
      </c>
      <c r="M146" s="37">
        <f t="shared" si="14"/>
        <v>0</v>
      </c>
    </row>
    <row r="147" spans="1:13" hidden="1">
      <c r="A147" s="48"/>
      <c r="B147" s="49"/>
      <c r="C147" s="37">
        <f t="shared" si="10"/>
        <v>0</v>
      </c>
      <c r="D147" s="50"/>
      <c r="E147" s="51"/>
      <c r="F147" s="40"/>
      <c r="G147" s="41">
        <f t="shared" si="11"/>
        <v>0</v>
      </c>
      <c r="H147" s="37">
        <f t="shared" si="12"/>
        <v>0</v>
      </c>
      <c r="I147" s="53"/>
      <c r="J147" s="54"/>
      <c r="K147" s="55"/>
      <c r="L147" s="41">
        <f t="shared" si="13"/>
        <v>0</v>
      </c>
      <c r="M147" s="37">
        <f t="shared" si="14"/>
        <v>0</v>
      </c>
    </row>
    <row r="148" spans="1:13" hidden="1">
      <c r="A148" s="48"/>
      <c r="B148" s="49"/>
      <c r="C148" s="37">
        <f t="shared" si="10"/>
        <v>0</v>
      </c>
      <c r="D148" s="50"/>
      <c r="E148" s="51"/>
      <c r="F148" s="40"/>
      <c r="G148" s="41">
        <f t="shared" si="11"/>
        <v>0</v>
      </c>
      <c r="H148" s="37">
        <f t="shared" si="12"/>
        <v>0</v>
      </c>
      <c r="I148" s="53"/>
      <c r="J148" s="54"/>
      <c r="K148" s="55"/>
      <c r="L148" s="41">
        <f t="shared" si="13"/>
        <v>0</v>
      </c>
      <c r="M148" s="37">
        <f t="shared" si="14"/>
        <v>0</v>
      </c>
    </row>
    <row r="149" spans="1:13" hidden="1">
      <c r="A149" s="48"/>
      <c r="B149" s="49"/>
      <c r="C149" s="37">
        <f t="shared" si="10"/>
        <v>0</v>
      </c>
      <c r="D149" s="50"/>
      <c r="E149" s="51"/>
      <c r="F149" s="40"/>
      <c r="G149" s="41">
        <f t="shared" si="11"/>
        <v>0</v>
      </c>
      <c r="H149" s="37">
        <f t="shared" si="12"/>
        <v>0</v>
      </c>
      <c r="I149" s="53"/>
      <c r="J149" s="54"/>
      <c r="K149" s="55"/>
      <c r="L149" s="41">
        <f t="shared" si="13"/>
        <v>0</v>
      </c>
      <c r="M149" s="37">
        <f t="shared" si="14"/>
        <v>0</v>
      </c>
    </row>
    <row r="150" spans="1:13" hidden="1">
      <c r="A150" s="48"/>
      <c r="B150" s="49"/>
      <c r="C150" s="37">
        <f t="shared" si="10"/>
        <v>0</v>
      </c>
      <c r="D150" s="50"/>
      <c r="E150" s="51"/>
      <c r="F150" s="40"/>
      <c r="G150" s="41">
        <f t="shared" si="11"/>
        <v>0</v>
      </c>
      <c r="H150" s="37">
        <f t="shared" si="12"/>
        <v>0</v>
      </c>
      <c r="I150" s="53"/>
      <c r="J150" s="54"/>
      <c r="K150" s="55"/>
      <c r="L150" s="41">
        <f t="shared" si="13"/>
        <v>0</v>
      </c>
      <c r="M150" s="37">
        <f t="shared" si="14"/>
        <v>0</v>
      </c>
    </row>
    <row r="151" spans="1:13" hidden="1">
      <c r="A151" s="48"/>
      <c r="B151" s="49"/>
      <c r="C151" s="37">
        <f t="shared" si="10"/>
        <v>0</v>
      </c>
      <c r="D151" s="50"/>
      <c r="E151" s="51"/>
      <c r="F151" s="52"/>
      <c r="G151" s="41">
        <f t="shared" si="11"/>
        <v>0</v>
      </c>
      <c r="H151" s="37">
        <f t="shared" si="12"/>
        <v>0</v>
      </c>
      <c r="I151" s="53"/>
      <c r="J151" s="54"/>
      <c r="K151" s="55"/>
      <c r="L151" s="41">
        <f t="shared" si="13"/>
        <v>0</v>
      </c>
      <c r="M151" s="37">
        <f t="shared" si="14"/>
        <v>0</v>
      </c>
    </row>
    <row r="152" spans="1:13" hidden="1">
      <c r="A152" s="48"/>
      <c r="B152" s="49"/>
      <c r="C152" s="37">
        <f t="shared" si="10"/>
        <v>0</v>
      </c>
      <c r="D152" s="50"/>
      <c r="E152" s="51"/>
      <c r="F152" s="52"/>
      <c r="G152" s="41">
        <f t="shared" si="11"/>
        <v>0</v>
      </c>
      <c r="H152" s="37">
        <f t="shared" si="12"/>
        <v>0</v>
      </c>
      <c r="I152" s="53"/>
      <c r="J152" s="54"/>
      <c r="K152" s="55"/>
      <c r="L152" s="41">
        <f t="shared" si="13"/>
        <v>0</v>
      </c>
      <c r="M152" s="37">
        <f t="shared" si="14"/>
        <v>0</v>
      </c>
    </row>
    <row r="153" spans="1:13" hidden="1">
      <c r="A153" s="48"/>
      <c r="B153" s="49"/>
      <c r="C153" s="37">
        <f t="shared" si="10"/>
        <v>0</v>
      </c>
      <c r="D153" s="50"/>
      <c r="E153" s="51"/>
      <c r="F153" s="52"/>
      <c r="G153" s="41">
        <f t="shared" si="11"/>
        <v>0</v>
      </c>
      <c r="H153" s="37">
        <f t="shared" si="12"/>
        <v>0</v>
      </c>
      <c r="I153" s="53"/>
      <c r="J153" s="54"/>
      <c r="K153" s="55"/>
      <c r="L153" s="41">
        <f t="shared" si="13"/>
        <v>0</v>
      </c>
      <c r="M153" s="37">
        <f t="shared" si="14"/>
        <v>0</v>
      </c>
    </row>
    <row r="154" spans="1:13" hidden="1">
      <c r="A154" s="48"/>
      <c r="B154" s="57"/>
      <c r="C154" s="37">
        <f t="shared" si="10"/>
        <v>0</v>
      </c>
      <c r="D154" s="50"/>
      <c r="E154" s="51"/>
      <c r="F154" s="52"/>
      <c r="G154" s="41">
        <f t="shared" si="11"/>
        <v>0</v>
      </c>
      <c r="H154" s="37">
        <f t="shared" si="12"/>
        <v>0</v>
      </c>
      <c r="I154" s="53"/>
      <c r="J154" s="54"/>
      <c r="K154" s="55"/>
      <c r="L154" s="41">
        <f t="shared" si="13"/>
        <v>0</v>
      </c>
      <c r="M154" s="37">
        <f t="shared" si="14"/>
        <v>0</v>
      </c>
    </row>
    <row r="155" spans="1:13" hidden="1">
      <c r="A155" s="48"/>
      <c r="B155" s="49"/>
      <c r="C155" s="37">
        <f t="shared" si="10"/>
        <v>0</v>
      </c>
      <c r="D155" s="50"/>
      <c r="E155" s="51"/>
      <c r="F155" s="40"/>
      <c r="G155" s="41">
        <f t="shared" si="11"/>
        <v>0</v>
      </c>
      <c r="H155" s="37">
        <f t="shared" si="12"/>
        <v>0</v>
      </c>
      <c r="I155" s="53"/>
      <c r="J155" s="54"/>
      <c r="K155" s="55"/>
      <c r="L155" s="41">
        <f t="shared" si="13"/>
        <v>0</v>
      </c>
      <c r="M155" s="37">
        <f t="shared" si="14"/>
        <v>0</v>
      </c>
    </row>
    <row r="156" spans="1:13" hidden="1">
      <c r="A156" s="48"/>
      <c r="B156" s="49"/>
      <c r="C156" s="37">
        <f t="shared" si="10"/>
        <v>0</v>
      </c>
      <c r="D156" s="50"/>
      <c r="E156" s="51"/>
      <c r="F156" s="40"/>
      <c r="G156" s="41">
        <f t="shared" si="11"/>
        <v>0</v>
      </c>
      <c r="H156" s="37">
        <f t="shared" si="12"/>
        <v>0</v>
      </c>
      <c r="I156" s="53"/>
      <c r="J156" s="54"/>
      <c r="K156" s="55"/>
      <c r="L156" s="41">
        <f t="shared" si="13"/>
        <v>0</v>
      </c>
      <c r="M156" s="37">
        <f t="shared" si="14"/>
        <v>0</v>
      </c>
    </row>
    <row r="157" spans="1:13" hidden="1">
      <c r="A157" s="48"/>
      <c r="B157" s="49"/>
      <c r="C157" s="37">
        <f t="shared" si="10"/>
        <v>0</v>
      </c>
      <c r="D157" s="50"/>
      <c r="E157" s="51"/>
      <c r="F157" s="40"/>
      <c r="G157" s="41">
        <f t="shared" si="11"/>
        <v>0</v>
      </c>
      <c r="H157" s="37">
        <f t="shared" si="12"/>
        <v>0</v>
      </c>
      <c r="I157" s="53"/>
      <c r="J157" s="54"/>
      <c r="K157" s="55"/>
      <c r="L157" s="41">
        <f t="shared" si="13"/>
        <v>0</v>
      </c>
      <c r="M157" s="37">
        <f t="shared" si="14"/>
        <v>0</v>
      </c>
    </row>
    <row r="158" spans="1:13" hidden="1">
      <c r="A158" s="48"/>
      <c r="B158" s="49"/>
      <c r="C158" s="37">
        <f t="shared" si="10"/>
        <v>0</v>
      </c>
      <c r="D158" s="50"/>
      <c r="E158" s="51"/>
      <c r="F158" s="40"/>
      <c r="G158" s="41">
        <f t="shared" si="11"/>
        <v>0</v>
      </c>
      <c r="H158" s="37">
        <f t="shared" si="12"/>
        <v>0</v>
      </c>
      <c r="I158" s="53"/>
      <c r="J158" s="54"/>
      <c r="K158" s="55"/>
      <c r="L158" s="41">
        <f t="shared" si="13"/>
        <v>0</v>
      </c>
      <c r="M158" s="37">
        <f t="shared" si="14"/>
        <v>0</v>
      </c>
    </row>
    <row r="159" spans="1:13" hidden="1">
      <c r="A159" s="48"/>
      <c r="B159" s="49"/>
      <c r="C159" s="37">
        <f t="shared" si="10"/>
        <v>0</v>
      </c>
      <c r="D159" s="50"/>
      <c r="E159" s="51"/>
      <c r="F159" s="52"/>
      <c r="G159" s="41">
        <f t="shared" si="11"/>
        <v>0</v>
      </c>
      <c r="H159" s="37">
        <f t="shared" si="12"/>
        <v>0</v>
      </c>
      <c r="I159" s="53"/>
      <c r="J159" s="54"/>
      <c r="K159" s="55"/>
      <c r="L159" s="41">
        <f t="shared" si="13"/>
        <v>0</v>
      </c>
      <c r="M159" s="37">
        <f t="shared" si="14"/>
        <v>0</v>
      </c>
    </row>
    <row r="160" spans="1:13" hidden="1">
      <c r="A160" s="48"/>
      <c r="B160" s="49"/>
      <c r="C160" s="37">
        <f t="shared" si="10"/>
        <v>0</v>
      </c>
      <c r="D160" s="50"/>
      <c r="E160" s="51"/>
      <c r="F160" s="52"/>
      <c r="G160" s="41">
        <f t="shared" si="11"/>
        <v>0</v>
      </c>
      <c r="H160" s="37">
        <f t="shared" si="12"/>
        <v>0</v>
      </c>
      <c r="I160" s="53"/>
      <c r="J160" s="54"/>
      <c r="K160" s="55"/>
      <c r="L160" s="41">
        <f t="shared" si="13"/>
        <v>0</v>
      </c>
      <c r="M160" s="37">
        <f t="shared" si="14"/>
        <v>0</v>
      </c>
    </row>
    <row r="161" spans="1:13" hidden="1">
      <c r="A161" s="48"/>
      <c r="B161" s="57"/>
      <c r="C161" s="37">
        <f t="shared" si="10"/>
        <v>0</v>
      </c>
      <c r="D161" s="50"/>
      <c r="E161" s="51"/>
      <c r="F161" s="52"/>
      <c r="G161" s="41">
        <f t="shared" si="11"/>
        <v>0</v>
      </c>
      <c r="H161" s="37">
        <f t="shared" si="12"/>
        <v>0</v>
      </c>
      <c r="I161" s="53"/>
      <c r="J161" s="54"/>
      <c r="K161" s="55"/>
      <c r="L161" s="41">
        <f t="shared" si="13"/>
        <v>0</v>
      </c>
      <c r="M161" s="37">
        <f t="shared" si="14"/>
        <v>0</v>
      </c>
    </row>
    <row r="162" spans="1:13" hidden="1">
      <c r="A162" s="48"/>
      <c r="B162" s="49"/>
      <c r="C162" s="37">
        <f t="shared" si="10"/>
        <v>0</v>
      </c>
      <c r="D162" s="50"/>
      <c r="E162" s="51"/>
      <c r="F162" s="40"/>
      <c r="G162" s="41">
        <f t="shared" si="11"/>
        <v>0</v>
      </c>
      <c r="H162" s="37">
        <f t="shared" si="12"/>
        <v>0</v>
      </c>
      <c r="I162" s="53"/>
      <c r="J162" s="54"/>
      <c r="K162" s="55"/>
      <c r="L162" s="41">
        <f t="shared" si="13"/>
        <v>0</v>
      </c>
      <c r="M162" s="37">
        <f t="shared" si="14"/>
        <v>0</v>
      </c>
    </row>
    <row r="163" spans="1:13" hidden="1">
      <c r="A163" s="48"/>
      <c r="B163" s="49"/>
      <c r="C163" s="37">
        <f t="shared" si="10"/>
        <v>0</v>
      </c>
      <c r="D163" s="50"/>
      <c r="E163" s="51"/>
      <c r="F163" s="52"/>
      <c r="G163" s="41">
        <f t="shared" si="11"/>
        <v>0</v>
      </c>
      <c r="H163" s="37">
        <f t="shared" si="12"/>
        <v>0</v>
      </c>
      <c r="I163" s="53"/>
      <c r="J163" s="54"/>
      <c r="K163" s="55"/>
      <c r="L163" s="41">
        <f t="shared" si="13"/>
        <v>0</v>
      </c>
      <c r="M163" s="37">
        <f t="shared" si="14"/>
        <v>0</v>
      </c>
    </row>
    <row r="164" spans="1:13" hidden="1">
      <c r="A164" s="48"/>
      <c r="B164" s="57"/>
      <c r="C164" s="37">
        <f t="shared" si="10"/>
        <v>0</v>
      </c>
      <c r="D164" s="50"/>
      <c r="E164" s="51"/>
      <c r="F164" s="52"/>
      <c r="G164" s="41">
        <f t="shared" si="11"/>
        <v>0</v>
      </c>
      <c r="H164" s="37">
        <f t="shared" si="12"/>
        <v>0</v>
      </c>
      <c r="I164" s="53"/>
      <c r="J164" s="54"/>
      <c r="K164" s="55"/>
      <c r="L164" s="41">
        <f t="shared" si="13"/>
        <v>0</v>
      </c>
      <c r="M164" s="37">
        <f t="shared" si="14"/>
        <v>0</v>
      </c>
    </row>
    <row r="165" spans="1:13" hidden="1">
      <c r="A165" s="48"/>
      <c r="B165" s="49"/>
      <c r="C165" s="37">
        <f t="shared" si="10"/>
        <v>0</v>
      </c>
      <c r="D165" s="50"/>
      <c r="E165" s="51"/>
      <c r="F165" s="40"/>
      <c r="G165" s="41">
        <f t="shared" si="11"/>
        <v>0</v>
      </c>
      <c r="H165" s="37">
        <f t="shared" si="12"/>
        <v>0</v>
      </c>
      <c r="I165" s="53"/>
      <c r="J165" s="54"/>
      <c r="K165" s="55"/>
      <c r="L165" s="41">
        <f t="shared" si="13"/>
        <v>0</v>
      </c>
      <c r="M165" s="37">
        <f t="shared" si="14"/>
        <v>0</v>
      </c>
    </row>
    <row r="166" spans="1:13" hidden="1">
      <c r="A166" s="48"/>
      <c r="B166" s="49"/>
      <c r="C166" s="37">
        <f t="shared" si="10"/>
        <v>0</v>
      </c>
      <c r="D166" s="50"/>
      <c r="E166" s="51"/>
      <c r="F166" s="40"/>
      <c r="G166" s="41">
        <f t="shared" si="11"/>
        <v>0</v>
      </c>
      <c r="H166" s="37">
        <f t="shared" si="12"/>
        <v>0</v>
      </c>
      <c r="I166" s="53"/>
      <c r="J166" s="54"/>
      <c r="K166" s="55"/>
      <c r="L166" s="41">
        <f t="shared" si="13"/>
        <v>0</v>
      </c>
      <c r="M166" s="37">
        <f t="shared" si="14"/>
        <v>0</v>
      </c>
    </row>
    <row r="167" spans="1:13" hidden="1">
      <c r="A167" s="48"/>
      <c r="B167" s="49"/>
      <c r="C167" s="37">
        <f t="shared" si="10"/>
        <v>0</v>
      </c>
      <c r="D167" s="50"/>
      <c r="E167" s="51"/>
      <c r="F167" s="40"/>
      <c r="G167" s="41">
        <f t="shared" si="11"/>
        <v>0</v>
      </c>
      <c r="H167" s="37">
        <f t="shared" si="12"/>
        <v>0</v>
      </c>
      <c r="I167" s="53"/>
      <c r="J167" s="54"/>
      <c r="K167" s="55"/>
      <c r="L167" s="41">
        <f t="shared" si="13"/>
        <v>0</v>
      </c>
      <c r="M167" s="37">
        <f t="shared" si="14"/>
        <v>0</v>
      </c>
    </row>
    <row r="168" spans="1:13" hidden="1">
      <c r="A168" s="48"/>
      <c r="B168" s="49"/>
      <c r="C168" s="37">
        <f t="shared" si="10"/>
        <v>0</v>
      </c>
      <c r="D168" s="50"/>
      <c r="E168" s="51"/>
      <c r="F168" s="40"/>
      <c r="G168" s="41">
        <f t="shared" si="11"/>
        <v>0</v>
      </c>
      <c r="H168" s="37">
        <f t="shared" si="12"/>
        <v>0</v>
      </c>
      <c r="I168" s="53"/>
      <c r="J168" s="54"/>
      <c r="K168" s="55"/>
      <c r="L168" s="41">
        <f t="shared" si="13"/>
        <v>0</v>
      </c>
      <c r="M168" s="37">
        <f t="shared" si="14"/>
        <v>0</v>
      </c>
    </row>
    <row r="169" spans="1:13" hidden="1">
      <c r="A169" s="48"/>
      <c r="B169" s="49"/>
      <c r="C169" s="37">
        <f t="shared" si="10"/>
        <v>0</v>
      </c>
      <c r="D169" s="50"/>
      <c r="E169" s="51"/>
      <c r="F169" s="40"/>
      <c r="G169" s="41">
        <f t="shared" si="11"/>
        <v>0</v>
      </c>
      <c r="H169" s="37">
        <f t="shared" si="12"/>
        <v>0</v>
      </c>
      <c r="I169" s="53"/>
      <c r="J169" s="54"/>
      <c r="K169" s="55"/>
      <c r="L169" s="41">
        <f t="shared" si="13"/>
        <v>0</v>
      </c>
      <c r="M169" s="37">
        <f t="shared" si="14"/>
        <v>0</v>
      </c>
    </row>
    <row r="170" spans="1:13" hidden="1">
      <c r="A170" s="48"/>
      <c r="B170" s="49"/>
      <c r="C170" s="37">
        <f t="shared" si="10"/>
        <v>0</v>
      </c>
      <c r="D170" s="50"/>
      <c r="E170" s="51"/>
      <c r="F170" s="52"/>
      <c r="G170" s="41">
        <f t="shared" si="11"/>
        <v>0</v>
      </c>
      <c r="H170" s="37">
        <f t="shared" si="12"/>
        <v>0</v>
      </c>
      <c r="I170" s="53"/>
      <c r="J170" s="54"/>
      <c r="K170" s="55"/>
      <c r="L170" s="41">
        <f t="shared" si="13"/>
        <v>0</v>
      </c>
      <c r="M170" s="37">
        <f t="shared" si="14"/>
        <v>0</v>
      </c>
    </row>
    <row r="171" spans="1:13" hidden="1">
      <c r="A171" s="48"/>
      <c r="B171" s="49"/>
      <c r="C171" s="37">
        <f t="shared" si="10"/>
        <v>0</v>
      </c>
      <c r="D171" s="50"/>
      <c r="E171" s="51"/>
      <c r="F171" s="52"/>
      <c r="G171" s="41">
        <f t="shared" si="11"/>
        <v>0</v>
      </c>
      <c r="H171" s="37">
        <f t="shared" si="12"/>
        <v>0</v>
      </c>
      <c r="I171" s="53"/>
      <c r="J171" s="54"/>
      <c r="K171" s="55"/>
      <c r="L171" s="41">
        <f t="shared" si="13"/>
        <v>0</v>
      </c>
      <c r="M171" s="37">
        <f t="shared" si="14"/>
        <v>0</v>
      </c>
    </row>
    <row r="172" spans="1:13" hidden="1">
      <c r="A172" s="48"/>
      <c r="B172" s="49"/>
      <c r="C172" s="37">
        <f t="shared" si="10"/>
        <v>0</v>
      </c>
      <c r="D172" s="50"/>
      <c r="E172" s="51"/>
      <c r="F172" s="52"/>
      <c r="G172" s="41">
        <f t="shared" si="11"/>
        <v>0</v>
      </c>
      <c r="H172" s="37">
        <f t="shared" si="12"/>
        <v>0</v>
      </c>
      <c r="I172" s="53"/>
      <c r="J172" s="54"/>
      <c r="K172" s="55"/>
      <c r="L172" s="41">
        <f t="shared" si="13"/>
        <v>0</v>
      </c>
      <c r="M172" s="37">
        <f t="shared" si="14"/>
        <v>0</v>
      </c>
    </row>
    <row r="173" spans="1:13" hidden="1">
      <c r="A173" s="48"/>
      <c r="B173" s="57"/>
      <c r="C173" s="37">
        <f t="shared" si="10"/>
        <v>0</v>
      </c>
      <c r="D173" s="50"/>
      <c r="E173" s="51"/>
      <c r="F173" s="52"/>
      <c r="G173" s="41">
        <f t="shared" si="11"/>
        <v>0</v>
      </c>
      <c r="H173" s="37">
        <f t="shared" si="12"/>
        <v>0</v>
      </c>
      <c r="I173" s="53"/>
      <c r="J173" s="54"/>
      <c r="K173" s="55"/>
      <c r="L173" s="41">
        <f t="shared" si="13"/>
        <v>0</v>
      </c>
      <c r="M173" s="37">
        <f t="shared" si="14"/>
        <v>0</v>
      </c>
    </row>
    <row r="174" spans="1:13" hidden="1">
      <c r="A174" s="48"/>
      <c r="B174" s="49"/>
      <c r="C174" s="37">
        <f t="shared" si="10"/>
        <v>0</v>
      </c>
      <c r="D174" s="50"/>
      <c r="E174" s="51"/>
      <c r="F174" s="40"/>
      <c r="G174" s="41">
        <f t="shared" si="11"/>
        <v>0</v>
      </c>
      <c r="H174" s="37">
        <f t="shared" si="12"/>
        <v>0</v>
      </c>
      <c r="I174" s="53"/>
      <c r="J174" s="54"/>
      <c r="K174" s="55"/>
      <c r="L174" s="41">
        <f t="shared" si="13"/>
        <v>0</v>
      </c>
      <c r="M174" s="37">
        <f t="shared" si="14"/>
        <v>0</v>
      </c>
    </row>
    <row r="175" spans="1:13" hidden="1">
      <c r="A175" s="48"/>
      <c r="B175" s="49"/>
      <c r="C175" s="37">
        <f t="shared" si="10"/>
        <v>0</v>
      </c>
      <c r="D175" s="50"/>
      <c r="E175" s="51"/>
      <c r="F175" s="52"/>
      <c r="G175" s="41">
        <f t="shared" si="11"/>
        <v>0</v>
      </c>
      <c r="H175" s="37">
        <f t="shared" si="12"/>
        <v>0</v>
      </c>
      <c r="I175" s="53"/>
      <c r="J175" s="54"/>
      <c r="K175" s="55"/>
      <c r="L175" s="41">
        <f t="shared" si="13"/>
        <v>0</v>
      </c>
      <c r="M175" s="37">
        <f t="shared" si="14"/>
        <v>0</v>
      </c>
    </row>
    <row r="176" spans="1:13" hidden="1">
      <c r="A176" s="48"/>
      <c r="B176" s="49"/>
      <c r="C176" s="37">
        <f t="shared" si="10"/>
        <v>0</v>
      </c>
      <c r="D176" s="50"/>
      <c r="E176" s="51"/>
      <c r="F176" s="52"/>
      <c r="G176" s="41">
        <f t="shared" si="11"/>
        <v>0</v>
      </c>
      <c r="H176" s="37">
        <f t="shared" si="12"/>
        <v>0</v>
      </c>
      <c r="I176" s="53"/>
      <c r="J176" s="54"/>
      <c r="K176" s="55"/>
      <c r="L176" s="41">
        <f t="shared" si="13"/>
        <v>0</v>
      </c>
      <c r="M176" s="37">
        <f t="shared" si="14"/>
        <v>0</v>
      </c>
    </row>
    <row r="177" spans="1:13" hidden="1">
      <c r="A177" s="48"/>
      <c r="B177" s="49"/>
      <c r="C177" s="37">
        <f t="shared" si="10"/>
        <v>0</v>
      </c>
      <c r="D177" s="50"/>
      <c r="E177" s="51"/>
      <c r="F177" s="40"/>
      <c r="G177" s="41">
        <f t="shared" si="11"/>
        <v>0</v>
      </c>
      <c r="H177" s="37">
        <f t="shared" si="12"/>
        <v>0</v>
      </c>
      <c r="I177" s="53"/>
      <c r="J177" s="54"/>
      <c r="K177" s="55"/>
      <c r="L177" s="41">
        <f t="shared" si="13"/>
        <v>0</v>
      </c>
      <c r="M177" s="37">
        <f t="shared" si="14"/>
        <v>0</v>
      </c>
    </row>
    <row r="178" spans="1:13" hidden="1">
      <c r="A178" s="48"/>
      <c r="B178" s="49"/>
      <c r="C178" s="37">
        <f t="shared" si="10"/>
        <v>0</v>
      </c>
      <c r="D178" s="50"/>
      <c r="E178" s="51"/>
      <c r="F178" s="40"/>
      <c r="G178" s="41">
        <f t="shared" si="11"/>
        <v>0</v>
      </c>
      <c r="H178" s="37">
        <f t="shared" si="12"/>
        <v>0</v>
      </c>
      <c r="I178" s="53"/>
      <c r="J178" s="54"/>
      <c r="K178" s="55"/>
      <c r="L178" s="41">
        <f t="shared" si="13"/>
        <v>0</v>
      </c>
      <c r="M178" s="37">
        <f t="shared" si="14"/>
        <v>0</v>
      </c>
    </row>
    <row r="179" spans="1:13" hidden="1">
      <c r="A179" s="48"/>
      <c r="B179" s="49"/>
      <c r="C179" s="37">
        <f t="shared" si="10"/>
        <v>0</v>
      </c>
      <c r="D179" s="50"/>
      <c r="E179" s="51"/>
      <c r="F179" s="40"/>
      <c r="G179" s="41">
        <f t="shared" si="11"/>
        <v>0</v>
      </c>
      <c r="H179" s="37">
        <f t="shared" si="12"/>
        <v>0</v>
      </c>
      <c r="I179" s="53"/>
      <c r="J179" s="54"/>
      <c r="K179" s="55"/>
      <c r="L179" s="41">
        <f t="shared" si="13"/>
        <v>0</v>
      </c>
      <c r="M179" s="37">
        <f t="shared" si="14"/>
        <v>0</v>
      </c>
    </row>
    <row r="180" spans="1:13" hidden="1">
      <c r="A180" s="48"/>
      <c r="B180" s="49"/>
      <c r="C180" s="37">
        <f t="shared" si="10"/>
        <v>0</v>
      </c>
      <c r="D180" s="50"/>
      <c r="E180" s="51"/>
      <c r="F180" s="40"/>
      <c r="G180" s="41">
        <f t="shared" si="11"/>
        <v>0</v>
      </c>
      <c r="H180" s="37">
        <f t="shared" si="12"/>
        <v>0</v>
      </c>
      <c r="I180" s="53"/>
      <c r="J180" s="54"/>
      <c r="K180" s="55"/>
      <c r="L180" s="41">
        <f t="shared" si="13"/>
        <v>0</v>
      </c>
      <c r="M180" s="37">
        <f t="shared" si="14"/>
        <v>0</v>
      </c>
    </row>
    <row r="181" spans="1:13" hidden="1">
      <c r="A181" s="48"/>
      <c r="B181" s="49"/>
      <c r="C181" s="37">
        <f t="shared" si="10"/>
        <v>0</v>
      </c>
      <c r="D181" s="50"/>
      <c r="E181" s="51"/>
      <c r="F181" s="40"/>
      <c r="G181" s="41">
        <f t="shared" si="11"/>
        <v>0</v>
      </c>
      <c r="H181" s="37">
        <f t="shared" si="12"/>
        <v>0</v>
      </c>
      <c r="I181" s="53"/>
      <c r="J181" s="54"/>
      <c r="K181" s="55"/>
      <c r="L181" s="41">
        <f t="shared" si="13"/>
        <v>0</v>
      </c>
      <c r="M181" s="37">
        <f t="shared" si="14"/>
        <v>0</v>
      </c>
    </row>
    <row r="182" spans="1:13" hidden="1">
      <c r="A182" s="48"/>
      <c r="B182" s="49"/>
      <c r="C182" s="37">
        <f t="shared" si="10"/>
        <v>0</v>
      </c>
      <c r="D182" s="50"/>
      <c r="E182" s="51"/>
      <c r="F182" s="52"/>
      <c r="G182" s="41">
        <f t="shared" si="11"/>
        <v>0</v>
      </c>
      <c r="H182" s="37">
        <f t="shared" si="12"/>
        <v>0</v>
      </c>
      <c r="I182" s="53"/>
      <c r="J182" s="54"/>
      <c r="K182" s="55"/>
      <c r="L182" s="41">
        <f t="shared" si="13"/>
        <v>0</v>
      </c>
      <c r="M182" s="37">
        <f t="shared" si="14"/>
        <v>0</v>
      </c>
    </row>
    <row r="183" spans="1:13" hidden="1">
      <c r="A183" s="56"/>
      <c r="B183" s="49"/>
      <c r="C183" s="37">
        <f t="shared" si="10"/>
        <v>0</v>
      </c>
      <c r="D183" s="50"/>
      <c r="E183" s="51"/>
      <c r="F183" s="40"/>
      <c r="G183" s="41">
        <f t="shared" si="11"/>
        <v>0</v>
      </c>
      <c r="H183" s="37">
        <f t="shared" si="12"/>
        <v>0</v>
      </c>
      <c r="I183" s="53"/>
      <c r="J183" s="54"/>
      <c r="K183" s="55"/>
      <c r="L183" s="41">
        <f t="shared" si="13"/>
        <v>0</v>
      </c>
      <c r="M183" s="37">
        <f t="shared" si="14"/>
        <v>0</v>
      </c>
    </row>
    <row r="184" spans="1:13" hidden="1">
      <c r="A184" s="48"/>
      <c r="B184" s="49"/>
      <c r="C184" s="37">
        <f t="shared" si="10"/>
        <v>0</v>
      </c>
      <c r="D184" s="50"/>
      <c r="E184" s="51"/>
      <c r="F184" s="40"/>
      <c r="G184" s="41">
        <f t="shared" si="11"/>
        <v>0</v>
      </c>
      <c r="H184" s="37">
        <f t="shared" si="12"/>
        <v>0</v>
      </c>
      <c r="I184" s="53"/>
      <c r="J184" s="54"/>
      <c r="K184" s="55"/>
      <c r="L184" s="41">
        <f t="shared" si="13"/>
        <v>0</v>
      </c>
      <c r="M184" s="37">
        <f t="shared" si="14"/>
        <v>0</v>
      </c>
    </row>
    <row r="185" spans="1:13" hidden="1">
      <c r="A185" s="48"/>
      <c r="B185" s="49"/>
      <c r="C185" s="37">
        <f t="shared" si="10"/>
        <v>0</v>
      </c>
      <c r="D185" s="50"/>
      <c r="E185" s="51"/>
      <c r="F185" s="40"/>
      <c r="G185" s="41">
        <f t="shared" si="11"/>
        <v>0</v>
      </c>
      <c r="H185" s="37">
        <f t="shared" si="12"/>
        <v>0</v>
      </c>
      <c r="I185" s="53"/>
      <c r="J185" s="54"/>
      <c r="K185" s="55"/>
      <c r="L185" s="41">
        <f t="shared" si="13"/>
        <v>0</v>
      </c>
      <c r="M185" s="37">
        <f t="shared" si="14"/>
        <v>0</v>
      </c>
    </row>
    <row r="186" spans="1:13" hidden="1">
      <c r="A186" s="48"/>
      <c r="B186" s="49"/>
      <c r="C186" s="37">
        <f t="shared" si="10"/>
        <v>0</v>
      </c>
      <c r="D186" s="50"/>
      <c r="E186" s="51"/>
      <c r="F186" s="40"/>
      <c r="G186" s="41">
        <f t="shared" si="11"/>
        <v>0</v>
      </c>
      <c r="H186" s="37">
        <f t="shared" si="12"/>
        <v>0</v>
      </c>
      <c r="I186" s="53"/>
      <c r="J186" s="54"/>
      <c r="K186" s="55"/>
      <c r="L186" s="41">
        <f t="shared" si="13"/>
        <v>0</v>
      </c>
      <c r="M186" s="37">
        <f t="shared" si="14"/>
        <v>0</v>
      </c>
    </row>
    <row r="187" spans="1:13" ht="17.25" thickBot="1">
      <c r="A187" s="58"/>
      <c r="B187" s="59"/>
      <c r="C187" s="60"/>
      <c r="D187" s="61"/>
      <c r="E187" s="62"/>
      <c r="F187" s="63"/>
      <c r="G187" s="63"/>
      <c r="H187" s="64"/>
      <c r="I187" s="61"/>
      <c r="J187" s="62"/>
      <c r="K187" s="63"/>
      <c r="L187" s="65"/>
      <c r="M187" s="60"/>
    </row>
    <row r="188" spans="1:13" s="69" customFormat="1" ht="15" customHeight="1" thickBot="1">
      <c r="A188" s="128" t="s">
        <v>15</v>
      </c>
      <c r="B188" s="129"/>
      <c r="C188" s="66"/>
      <c r="D188" s="130"/>
      <c r="E188" s="131"/>
      <c r="F188" s="131"/>
      <c r="G188" s="132"/>
      <c r="H188" s="68">
        <f>SUM(H12:H187)</f>
        <v>0</v>
      </c>
      <c r="I188" s="130"/>
      <c r="J188" s="131"/>
      <c r="K188" s="131"/>
      <c r="L188" s="132"/>
      <c r="M188" s="68">
        <f>SUM(M12:M187)</f>
        <v>0</v>
      </c>
    </row>
    <row r="189" spans="1:13" s="70" customFormat="1" ht="17.25" thickBot="1">
      <c r="A189" s="133"/>
      <c r="B189" s="134"/>
      <c r="C189" s="134"/>
      <c r="D189" s="134"/>
      <c r="E189" s="134"/>
      <c r="F189" s="134"/>
      <c r="G189" s="134"/>
      <c r="H189" s="134"/>
      <c r="I189" s="134"/>
      <c r="J189" s="134"/>
      <c r="K189" s="134"/>
      <c r="L189" s="134"/>
      <c r="M189" s="135"/>
    </row>
    <row r="190" spans="1:13" s="69" customFormat="1" ht="15" customHeight="1" thickBot="1">
      <c r="A190" s="128" t="s">
        <v>14</v>
      </c>
      <c r="B190" s="129"/>
      <c r="C190" s="83"/>
      <c r="D190" s="85"/>
      <c r="E190" s="81" t="s">
        <v>16</v>
      </c>
      <c r="F190" s="67"/>
      <c r="G190" s="82" t="s">
        <v>21</v>
      </c>
      <c r="H190" s="68">
        <f>D190/4</f>
        <v>0</v>
      </c>
      <c r="I190" s="139" t="s">
        <v>22</v>
      </c>
      <c r="J190" s="140"/>
      <c r="K190" s="140"/>
      <c r="L190" s="140"/>
      <c r="M190" s="141"/>
    </row>
    <row r="191" spans="1:13" ht="17.25" thickBot="1">
      <c r="A191" s="102"/>
      <c r="B191" s="103"/>
      <c r="C191" s="103"/>
      <c r="D191" s="103"/>
      <c r="E191" s="103"/>
      <c r="F191" s="103"/>
      <c r="G191" s="103"/>
      <c r="H191" s="103"/>
      <c r="I191" s="103"/>
      <c r="J191" s="103"/>
      <c r="K191" s="103"/>
      <c r="L191" s="103"/>
      <c r="M191" s="104"/>
    </row>
    <row r="192" spans="1:13" s="75" customFormat="1" ht="15" customHeight="1" thickBot="1">
      <c r="A192" s="113" t="s">
        <v>25</v>
      </c>
      <c r="B192" s="114"/>
      <c r="C192" s="84"/>
      <c r="D192" s="115"/>
      <c r="E192" s="116"/>
      <c r="F192" s="116"/>
      <c r="G192" s="117"/>
      <c r="H192" s="68">
        <f>H188+M188+H190</f>
        <v>0</v>
      </c>
      <c r="I192" s="115"/>
      <c r="J192" s="116"/>
      <c r="K192" s="116"/>
      <c r="L192" s="116"/>
      <c r="M192" s="118"/>
    </row>
    <row r="193" spans="1:13">
      <c r="A193" s="119"/>
      <c r="B193" s="120"/>
      <c r="C193" s="120"/>
      <c r="D193" s="120"/>
      <c r="E193" s="120"/>
      <c r="F193" s="120"/>
      <c r="G193" s="120"/>
      <c r="H193" s="120"/>
      <c r="I193" s="120"/>
      <c r="J193" s="120"/>
      <c r="K193" s="120"/>
      <c r="L193" s="120"/>
      <c r="M193" s="121"/>
    </row>
    <row r="194" spans="1:13" s="76" customFormat="1" ht="20.25">
      <c r="A194" s="122" t="s">
        <v>24</v>
      </c>
      <c r="B194" s="123"/>
      <c r="C194" s="123"/>
      <c r="D194" s="123"/>
      <c r="E194" s="123"/>
      <c r="F194" s="123"/>
      <c r="G194" s="123"/>
      <c r="H194" s="123"/>
      <c r="I194" s="123"/>
      <c r="J194" s="123"/>
      <c r="K194" s="123"/>
      <c r="L194" s="123"/>
      <c r="M194" s="124"/>
    </row>
    <row r="195" spans="1:13" s="75" customFormat="1">
      <c r="A195" s="77"/>
      <c r="B195" s="78"/>
      <c r="C195" s="64"/>
      <c r="D195" s="61"/>
      <c r="E195" s="62"/>
      <c r="F195" s="63"/>
      <c r="G195" s="63"/>
      <c r="H195" s="64"/>
      <c r="I195" s="61"/>
      <c r="J195" s="62"/>
      <c r="K195" s="63"/>
      <c r="L195" s="63"/>
      <c r="M195" s="64"/>
    </row>
    <row r="196" spans="1:13">
      <c r="A196" s="48"/>
      <c r="B196" s="49"/>
      <c r="C196" s="60"/>
      <c r="D196" s="50"/>
      <c r="E196" s="51"/>
      <c r="F196" s="52"/>
      <c r="G196" s="41">
        <f>IF(AND(F196&gt;0, F196&lt;38),1,IF(AND(F196&gt;37, F196&lt;63),1.5,IF(AND(F196&gt;62, F196&lt;88),2,IF(AND(F196&gt;87, F196&lt;101),2.5,0))))</f>
        <v>0</v>
      </c>
      <c r="H196" s="37">
        <f t="shared" si="12"/>
        <v>0</v>
      </c>
      <c r="I196" s="53"/>
      <c r="J196" s="54"/>
      <c r="K196" s="55"/>
      <c r="L196" s="41">
        <f>IF(AND(K196&gt;0, K196&lt;15),1,IF(AND(K196&gt;14, K196&lt;25),1.5,IF(AND(K196&gt;24, K196&lt;35),2,IF(AND(K196&gt;34, K196&lt;41),2.5,0))))</f>
        <v>0</v>
      </c>
      <c r="M196" s="37">
        <f t="shared" si="14"/>
        <v>0</v>
      </c>
    </row>
    <row r="197" spans="1:13">
      <c r="A197" s="48"/>
      <c r="B197" s="49"/>
      <c r="C197" s="60"/>
      <c r="D197" s="50"/>
      <c r="E197" s="51"/>
      <c r="F197" s="52"/>
      <c r="G197" s="41">
        <f t="shared" ref="G197:G213" si="15">IF(AND(F197&gt;0, F197&lt;38),1,IF(AND(F197&gt;37, F197&lt;63),1.5,IF(AND(F197&gt;62, F197&lt;88),2,IF(AND(F197&gt;87, F197&lt;101),2.5,0))))</f>
        <v>0</v>
      </c>
      <c r="H197" s="37">
        <f t="shared" si="12"/>
        <v>0</v>
      </c>
      <c r="I197" s="53"/>
      <c r="J197" s="54"/>
      <c r="K197" s="55"/>
      <c r="L197" s="41">
        <f t="shared" ref="L197:L213" si="16">IF(AND(K197&gt;0, K197&lt;15),1,IF(AND(K197&gt;14, K197&lt;25),1.5,IF(AND(K197&gt;24, K197&lt;35),2,IF(AND(K197&gt;34, K197&lt;26),2.5,0))))</f>
        <v>0</v>
      </c>
      <c r="M197" s="37">
        <f t="shared" si="14"/>
        <v>0</v>
      </c>
    </row>
    <row r="198" spans="1:13" hidden="1">
      <c r="A198" s="48"/>
      <c r="B198" s="49"/>
      <c r="C198" s="60"/>
      <c r="D198" s="50"/>
      <c r="E198" s="51"/>
      <c r="F198" s="52"/>
      <c r="G198" s="41">
        <f t="shared" si="15"/>
        <v>0</v>
      </c>
      <c r="H198" s="37">
        <f t="shared" si="12"/>
        <v>0</v>
      </c>
      <c r="I198" s="53"/>
      <c r="J198" s="54"/>
      <c r="K198" s="55"/>
      <c r="L198" s="41">
        <f t="shared" si="16"/>
        <v>0</v>
      </c>
      <c r="M198" s="37">
        <f t="shared" si="14"/>
        <v>0</v>
      </c>
    </row>
    <row r="199" spans="1:13" hidden="1">
      <c r="A199" s="48"/>
      <c r="B199" s="49"/>
      <c r="C199" s="60"/>
      <c r="D199" s="50"/>
      <c r="E199" s="51"/>
      <c r="F199" s="52"/>
      <c r="G199" s="41">
        <f t="shared" si="15"/>
        <v>0</v>
      </c>
      <c r="H199" s="37">
        <f t="shared" si="12"/>
        <v>0</v>
      </c>
      <c r="I199" s="53"/>
      <c r="J199" s="54"/>
      <c r="K199" s="55"/>
      <c r="L199" s="41">
        <f t="shared" si="16"/>
        <v>0</v>
      </c>
      <c r="M199" s="37">
        <f t="shared" si="14"/>
        <v>0</v>
      </c>
    </row>
    <row r="200" spans="1:13" hidden="1">
      <c r="A200" s="48"/>
      <c r="B200" s="49"/>
      <c r="C200" s="60"/>
      <c r="D200" s="50"/>
      <c r="E200" s="51"/>
      <c r="F200" s="52"/>
      <c r="G200" s="41">
        <f t="shared" si="15"/>
        <v>0</v>
      </c>
      <c r="H200" s="37">
        <f t="shared" si="12"/>
        <v>0</v>
      </c>
      <c r="I200" s="53"/>
      <c r="J200" s="54"/>
      <c r="K200" s="55"/>
      <c r="L200" s="41">
        <f t="shared" si="16"/>
        <v>0</v>
      </c>
      <c r="M200" s="37">
        <f t="shared" si="14"/>
        <v>0</v>
      </c>
    </row>
    <row r="201" spans="1:13" hidden="1">
      <c r="A201" s="48"/>
      <c r="B201" s="49"/>
      <c r="C201" s="60"/>
      <c r="D201" s="50"/>
      <c r="E201" s="51"/>
      <c r="F201" s="52"/>
      <c r="G201" s="41">
        <f t="shared" si="15"/>
        <v>0</v>
      </c>
      <c r="H201" s="37">
        <f t="shared" si="12"/>
        <v>0</v>
      </c>
      <c r="I201" s="53"/>
      <c r="J201" s="54"/>
      <c r="K201" s="55"/>
      <c r="L201" s="41">
        <f t="shared" si="16"/>
        <v>0</v>
      </c>
      <c r="M201" s="37">
        <f t="shared" si="14"/>
        <v>0</v>
      </c>
    </row>
    <row r="202" spans="1:13" hidden="1">
      <c r="A202" s="48"/>
      <c r="B202" s="49"/>
      <c r="C202" s="60"/>
      <c r="D202" s="50"/>
      <c r="E202" s="51"/>
      <c r="F202" s="52"/>
      <c r="G202" s="41">
        <f t="shared" si="15"/>
        <v>0</v>
      </c>
      <c r="H202" s="37">
        <f t="shared" si="12"/>
        <v>0</v>
      </c>
      <c r="I202" s="53"/>
      <c r="J202" s="54"/>
      <c r="K202" s="55"/>
      <c r="L202" s="41">
        <f t="shared" si="16"/>
        <v>0</v>
      </c>
      <c r="M202" s="37">
        <f t="shared" si="14"/>
        <v>0</v>
      </c>
    </row>
    <row r="203" spans="1:13" hidden="1">
      <c r="A203" s="48"/>
      <c r="B203" s="49"/>
      <c r="C203" s="60"/>
      <c r="D203" s="50"/>
      <c r="E203" s="51"/>
      <c r="F203" s="52"/>
      <c r="G203" s="41">
        <f t="shared" si="15"/>
        <v>0</v>
      </c>
      <c r="H203" s="37">
        <f t="shared" si="12"/>
        <v>0</v>
      </c>
      <c r="I203" s="53"/>
      <c r="J203" s="54"/>
      <c r="K203" s="55"/>
      <c r="L203" s="41">
        <f t="shared" si="16"/>
        <v>0</v>
      </c>
      <c r="M203" s="37">
        <f t="shared" si="14"/>
        <v>0</v>
      </c>
    </row>
    <row r="204" spans="1:13" hidden="1">
      <c r="A204" s="48"/>
      <c r="B204" s="49"/>
      <c r="C204" s="60"/>
      <c r="D204" s="50"/>
      <c r="E204" s="51"/>
      <c r="F204" s="52"/>
      <c r="G204" s="41">
        <f t="shared" si="15"/>
        <v>0</v>
      </c>
      <c r="H204" s="37">
        <f t="shared" si="12"/>
        <v>0</v>
      </c>
      <c r="I204" s="53"/>
      <c r="J204" s="54"/>
      <c r="K204" s="55"/>
      <c r="L204" s="41">
        <f t="shared" si="16"/>
        <v>0</v>
      </c>
      <c r="M204" s="37">
        <f t="shared" si="14"/>
        <v>0</v>
      </c>
    </row>
    <row r="205" spans="1:13" hidden="1">
      <c r="A205" s="48"/>
      <c r="B205" s="49"/>
      <c r="C205" s="60"/>
      <c r="D205" s="50"/>
      <c r="E205" s="51"/>
      <c r="F205" s="52"/>
      <c r="G205" s="41">
        <f t="shared" si="15"/>
        <v>0</v>
      </c>
      <c r="H205" s="37">
        <f t="shared" si="12"/>
        <v>0</v>
      </c>
      <c r="I205" s="53"/>
      <c r="J205" s="54"/>
      <c r="K205" s="55"/>
      <c r="L205" s="41">
        <f t="shared" si="16"/>
        <v>0</v>
      </c>
      <c r="M205" s="37">
        <f t="shared" si="14"/>
        <v>0</v>
      </c>
    </row>
    <row r="206" spans="1:13" hidden="1">
      <c r="A206" s="48"/>
      <c r="B206" s="49"/>
      <c r="C206" s="60"/>
      <c r="D206" s="50"/>
      <c r="E206" s="51"/>
      <c r="F206" s="52"/>
      <c r="G206" s="41">
        <f t="shared" si="15"/>
        <v>0</v>
      </c>
      <c r="H206" s="37">
        <f t="shared" si="12"/>
        <v>0</v>
      </c>
      <c r="I206" s="53"/>
      <c r="J206" s="54"/>
      <c r="K206" s="55"/>
      <c r="L206" s="41">
        <f t="shared" si="16"/>
        <v>0</v>
      </c>
      <c r="M206" s="37">
        <f t="shared" si="14"/>
        <v>0</v>
      </c>
    </row>
    <row r="207" spans="1:13" hidden="1">
      <c r="A207" s="48"/>
      <c r="B207" s="49"/>
      <c r="C207" s="60"/>
      <c r="D207" s="50"/>
      <c r="E207" s="51"/>
      <c r="F207" s="52"/>
      <c r="G207" s="41">
        <f t="shared" si="15"/>
        <v>0</v>
      </c>
      <c r="H207" s="37">
        <f t="shared" si="12"/>
        <v>0</v>
      </c>
      <c r="I207" s="53"/>
      <c r="J207" s="54"/>
      <c r="K207" s="55"/>
      <c r="L207" s="41">
        <f t="shared" si="16"/>
        <v>0</v>
      </c>
      <c r="M207" s="37">
        <f t="shared" si="14"/>
        <v>0</v>
      </c>
    </row>
    <row r="208" spans="1:13">
      <c r="A208" s="48"/>
      <c r="B208" s="49"/>
      <c r="C208" s="60"/>
      <c r="D208" s="50"/>
      <c r="E208" s="51"/>
      <c r="F208" s="52"/>
      <c r="G208" s="41">
        <f t="shared" si="15"/>
        <v>0</v>
      </c>
      <c r="H208" s="37">
        <f t="shared" si="12"/>
        <v>0</v>
      </c>
      <c r="I208" s="53"/>
      <c r="J208" s="54"/>
      <c r="K208" s="55"/>
      <c r="L208" s="41">
        <f t="shared" si="16"/>
        <v>0</v>
      </c>
      <c r="M208" s="37">
        <f t="shared" si="14"/>
        <v>0</v>
      </c>
    </row>
    <row r="209" spans="1:13">
      <c r="A209" s="48"/>
      <c r="B209" s="49"/>
      <c r="C209" s="60"/>
      <c r="D209" s="50"/>
      <c r="E209" s="51"/>
      <c r="F209" s="52"/>
      <c r="G209" s="41">
        <f t="shared" si="15"/>
        <v>0</v>
      </c>
      <c r="H209" s="37">
        <f t="shared" si="12"/>
        <v>0</v>
      </c>
      <c r="I209" s="53"/>
      <c r="J209" s="54"/>
      <c r="K209" s="55"/>
      <c r="L209" s="41">
        <f t="shared" si="16"/>
        <v>0</v>
      </c>
      <c r="M209" s="37">
        <f t="shared" si="14"/>
        <v>0</v>
      </c>
    </row>
    <row r="210" spans="1:13">
      <c r="A210" s="48"/>
      <c r="B210" s="49"/>
      <c r="C210" s="60"/>
      <c r="D210" s="50"/>
      <c r="E210" s="51"/>
      <c r="F210" s="52"/>
      <c r="G210" s="41">
        <f t="shared" si="15"/>
        <v>0</v>
      </c>
      <c r="H210" s="37">
        <f t="shared" si="12"/>
        <v>0</v>
      </c>
      <c r="I210" s="53"/>
      <c r="J210" s="54"/>
      <c r="K210" s="55"/>
      <c r="L210" s="41">
        <f t="shared" si="16"/>
        <v>0</v>
      </c>
      <c r="M210" s="37">
        <f t="shared" si="14"/>
        <v>0</v>
      </c>
    </row>
    <row r="211" spans="1:13">
      <c r="A211" s="48"/>
      <c r="B211" s="49"/>
      <c r="C211" s="60"/>
      <c r="D211" s="50"/>
      <c r="E211" s="51"/>
      <c r="F211" s="52"/>
      <c r="G211" s="41">
        <f t="shared" si="15"/>
        <v>0</v>
      </c>
      <c r="H211" s="37">
        <f t="shared" si="12"/>
        <v>0</v>
      </c>
      <c r="I211" s="53"/>
      <c r="J211" s="54"/>
      <c r="K211" s="55"/>
      <c r="L211" s="41">
        <f t="shared" si="16"/>
        <v>0</v>
      </c>
      <c r="M211" s="37">
        <f t="shared" si="14"/>
        <v>0</v>
      </c>
    </row>
    <row r="212" spans="1:13">
      <c r="A212" s="48"/>
      <c r="B212" s="49"/>
      <c r="C212" s="60"/>
      <c r="D212" s="50"/>
      <c r="E212" s="51"/>
      <c r="F212" s="52"/>
      <c r="G212" s="41">
        <f t="shared" si="15"/>
        <v>0</v>
      </c>
      <c r="H212" s="37">
        <f t="shared" si="12"/>
        <v>0</v>
      </c>
      <c r="I212" s="53"/>
      <c r="J212" s="54"/>
      <c r="K212" s="55"/>
      <c r="L212" s="41">
        <f t="shared" si="16"/>
        <v>0</v>
      </c>
      <c r="M212" s="37">
        <f t="shared" si="14"/>
        <v>0</v>
      </c>
    </row>
    <row r="213" spans="1:13">
      <c r="A213" s="48"/>
      <c r="B213" s="49"/>
      <c r="C213" s="60"/>
      <c r="D213" s="50"/>
      <c r="E213" s="51"/>
      <c r="F213" s="52"/>
      <c r="G213" s="41">
        <f t="shared" si="15"/>
        <v>0</v>
      </c>
      <c r="H213" s="37">
        <f t="shared" si="12"/>
        <v>0</v>
      </c>
      <c r="I213" s="53"/>
      <c r="J213" s="54"/>
      <c r="K213" s="55"/>
      <c r="L213" s="41">
        <f t="shared" si="16"/>
        <v>0</v>
      </c>
      <c r="M213" s="37">
        <f t="shared" si="14"/>
        <v>0</v>
      </c>
    </row>
    <row r="214" spans="1:13" s="75" customFormat="1" ht="17.25" thickBot="1">
      <c r="A214" s="77"/>
      <c r="B214" s="78"/>
      <c r="C214" s="64"/>
      <c r="D214" s="61"/>
      <c r="E214" s="62"/>
      <c r="F214" s="63"/>
      <c r="G214" s="63"/>
      <c r="H214" s="64"/>
      <c r="I214" s="61"/>
      <c r="J214" s="62"/>
      <c r="K214" s="63"/>
      <c r="L214" s="63"/>
      <c r="M214" s="64"/>
    </row>
    <row r="215" spans="1:13" s="69" customFormat="1" ht="15" customHeight="1" thickBot="1">
      <c r="A215" s="128" t="s">
        <v>15</v>
      </c>
      <c r="B215" s="129"/>
      <c r="C215" s="66"/>
      <c r="D215" s="130"/>
      <c r="E215" s="131"/>
      <c r="F215" s="131"/>
      <c r="G215" s="132"/>
      <c r="H215" s="68">
        <f>SUM(H195:H214)</f>
        <v>0</v>
      </c>
      <c r="I215" s="130"/>
      <c r="J215" s="131"/>
      <c r="K215" s="131"/>
      <c r="L215" s="132"/>
      <c r="M215" s="68">
        <f>SUM(M195:M214)</f>
        <v>0</v>
      </c>
    </row>
    <row r="216" spans="1:13" s="70" customFormat="1" ht="17.25" thickBot="1">
      <c r="A216" s="133"/>
      <c r="B216" s="134"/>
      <c r="C216" s="134"/>
      <c r="D216" s="134"/>
      <c r="E216" s="134"/>
      <c r="F216" s="134"/>
      <c r="G216" s="134"/>
      <c r="H216" s="134"/>
      <c r="I216" s="134"/>
      <c r="J216" s="134"/>
      <c r="K216" s="134"/>
      <c r="L216" s="134"/>
      <c r="M216" s="135"/>
    </row>
    <row r="217" spans="1:13" s="69" customFormat="1" ht="15" customHeight="1" thickBot="1">
      <c r="A217" s="128" t="s">
        <v>27</v>
      </c>
      <c r="B217" s="129"/>
      <c r="C217" s="83"/>
      <c r="D217" s="85"/>
      <c r="E217" s="142" t="s">
        <v>16</v>
      </c>
      <c r="F217" s="131"/>
      <c r="G217" s="82" t="s">
        <v>21</v>
      </c>
      <c r="H217" s="68">
        <f>D217/2</f>
        <v>0</v>
      </c>
      <c r="I217" s="139" t="s">
        <v>22</v>
      </c>
      <c r="J217" s="140"/>
      <c r="K217" s="140"/>
      <c r="L217" s="140"/>
      <c r="M217" s="141"/>
    </row>
    <row r="218" spans="1:13" ht="17.25" thickBot="1">
      <c r="A218" s="102"/>
      <c r="B218" s="103"/>
      <c r="C218" s="103"/>
      <c r="D218" s="103"/>
      <c r="E218" s="103"/>
      <c r="F218" s="103"/>
      <c r="G218" s="103"/>
      <c r="H218" s="103"/>
      <c r="I218" s="103"/>
      <c r="J218" s="103"/>
      <c r="K218" s="103"/>
      <c r="L218" s="103"/>
      <c r="M218" s="104"/>
    </row>
    <row r="219" spans="1:13" s="69" customFormat="1" ht="15" customHeight="1" thickBot="1">
      <c r="A219" s="128" t="s">
        <v>28</v>
      </c>
      <c r="B219" s="129"/>
      <c r="C219" s="83"/>
      <c r="D219" s="85"/>
      <c r="E219" s="142" t="s">
        <v>16</v>
      </c>
      <c r="F219" s="131"/>
      <c r="G219" s="82" t="s">
        <v>21</v>
      </c>
      <c r="H219" s="68">
        <f>D219/1</f>
        <v>0</v>
      </c>
      <c r="I219" s="139" t="s">
        <v>22</v>
      </c>
      <c r="J219" s="140"/>
      <c r="K219" s="140"/>
      <c r="L219" s="140"/>
      <c r="M219" s="141"/>
    </row>
    <row r="220" spans="1:13" ht="15" customHeight="1" thickBot="1">
      <c r="A220" s="102"/>
      <c r="B220" s="103"/>
      <c r="C220" s="103"/>
      <c r="D220" s="103"/>
      <c r="E220" s="103"/>
      <c r="F220" s="103"/>
      <c r="G220" s="103"/>
      <c r="H220" s="103"/>
      <c r="I220" s="103"/>
      <c r="J220" s="103"/>
      <c r="K220" s="103"/>
      <c r="L220" s="103"/>
      <c r="M220" s="104"/>
    </row>
    <row r="221" spans="1:13" s="75" customFormat="1" ht="15" customHeight="1" thickBot="1">
      <c r="A221" s="113" t="s">
        <v>29</v>
      </c>
      <c r="B221" s="114"/>
      <c r="C221" s="84"/>
      <c r="D221" s="115"/>
      <c r="E221" s="116"/>
      <c r="F221" s="116"/>
      <c r="G221" s="117"/>
      <c r="H221" s="68">
        <f>H215+M215+H217+H219</f>
        <v>0</v>
      </c>
      <c r="I221" s="72"/>
      <c r="J221" s="73"/>
      <c r="K221" s="74"/>
      <c r="L221" s="74"/>
      <c r="M221" s="71"/>
    </row>
    <row r="222" spans="1:13">
      <c r="A222" s="119"/>
      <c r="B222" s="120"/>
      <c r="C222" s="120"/>
      <c r="D222" s="120"/>
      <c r="E222" s="120"/>
      <c r="F222" s="120"/>
      <c r="G222" s="120"/>
      <c r="H222" s="120"/>
      <c r="I222" s="120"/>
      <c r="J222" s="120"/>
      <c r="K222" s="120"/>
      <c r="L222" s="120"/>
      <c r="M222" s="121"/>
    </row>
    <row r="223" spans="1:13" s="76" customFormat="1" ht="20.25">
      <c r="A223" s="122" t="s">
        <v>26</v>
      </c>
      <c r="B223" s="123"/>
      <c r="C223" s="123"/>
      <c r="D223" s="123"/>
      <c r="E223" s="123"/>
      <c r="F223" s="123"/>
      <c r="G223" s="123"/>
      <c r="H223" s="123"/>
      <c r="I223" s="123"/>
      <c r="J223" s="123"/>
      <c r="K223" s="123"/>
      <c r="L223" s="123"/>
      <c r="M223" s="124"/>
    </row>
    <row r="224" spans="1:13" ht="17.25" thickBot="1">
      <c r="A224" s="125"/>
      <c r="B224" s="126"/>
      <c r="C224" s="126"/>
      <c r="D224" s="126"/>
      <c r="E224" s="126"/>
      <c r="F224" s="126"/>
      <c r="G224" s="126"/>
      <c r="H224" s="126"/>
      <c r="I224" s="126"/>
      <c r="J224" s="126"/>
      <c r="K224" s="126"/>
      <c r="L224" s="126"/>
      <c r="M224" s="127"/>
    </row>
    <row r="225" spans="1:13" s="69" customFormat="1" ht="15" customHeight="1" thickBot="1">
      <c r="A225" s="128" t="s">
        <v>15</v>
      </c>
      <c r="B225" s="129"/>
      <c r="C225" s="66"/>
      <c r="D225" s="130"/>
      <c r="E225" s="131"/>
      <c r="F225" s="131"/>
      <c r="G225" s="132"/>
      <c r="H225" s="68">
        <f>H188+H215</f>
        <v>0</v>
      </c>
      <c r="I225" s="130"/>
      <c r="J225" s="131"/>
      <c r="K225" s="131"/>
      <c r="L225" s="132"/>
      <c r="M225" s="68">
        <f>M188+M215</f>
        <v>0</v>
      </c>
    </row>
    <row r="226" spans="1:13" s="70" customFormat="1" ht="17.25" thickBot="1">
      <c r="A226" s="133"/>
      <c r="B226" s="134"/>
      <c r="C226" s="134"/>
      <c r="D226" s="134"/>
      <c r="E226" s="134"/>
      <c r="F226" s="134"/>
      <c r="G226" s="134"/>
      <c r="H226" s="134"/>
      <c r="I226" s="134"/>
      <c r="J226" s="134"/>
      <c r="K226" s="134"/>
      <c r="L226" s="134"/>
      <c r="M226" s="135"/>
    </row>
    <row r="227" spans="1:13" s="69" customFormat="1" ht="15" customHeight="1" thickBot="1">
      <c r="A227" s="128" t="s">
        <v>30</v>
      </c>
      <c r="B227" s="129"/>
      <c r="C227" s="83"/>
      <c r="D227" s="136"/>
      <c r="E227" s="137"/>
      <c r="F227" s="137"/>
      <c r="G227" s="138"/>
      <c r="H227" s="68">
        <f>H190+H217+H219</f>
        <v>0</v>
      </c>
      <c r="I227" s="139" t="s">
        <v>22</v>
      </c>
      <c r="J227" s="140"/>
      <c r="K227" s="140"/>
      <c r="L227" s="140"/>
      <c r="M227" s="141"/>
    </row>
    <row r="228" spans="1:13" ht="17.25" thickBot="1">
      <c r="A228" s="102"/>
      <c r="B228" s="103"/>
      <c r="C228" s="103"/>
      <c r="D228" s="103"/>
      <c r="E228" s="103"/>
      <c r="F228" s="103"/>
      <c r="G228" s="103"/>
      <c r="H228" s="103"/>
      <c r="I228" s="103"/>
      <c r="J228" s="103"/>
      <c r="K228" s="103"/>
      <c r="L228" s="103"/>
      <c r="M228" s="104"/>
    </row>
    <row r="229" spans="1:13" s="75" customFormat="1" ht="15" customHeight="1" thickBot="1">
      <c r="A229" s="113" t="s">
        <v>25</v>
      </c>
      <c r="B229" s="114"/>
      <c r="C229" s="84"/>
      <c r="D229" s="115"/>
      <c r="E229" s="116"/>
      <c r="F229" s="116"/>
      <c r="G229" s="117"/>
      <c r="H229" s="68">
        <f>H225+M225+H227</f>
        <v>0</v>
      </c>
      <c r="I229" s="115"/>
      <c r="J229" s="116"/>
      <c r="K229" s="116"/>
      <c r="L229" s="116"/>
      <c r="M229" s="118"/>
    </row>
    <row r="230" spans="1:13" ht="17.25" thickBot="1">
      <c r="A230" s="102"/>
      <c r="B230" s="103"/>
      <c r="C230" s="103"/>
      <c r="D230" s="103"/>
      <c r="E230" s="103"/>
      <c r="F230" s="103"/>
      <c r="G230" s="103"/>
      <c r="H230" s="103"/>
      <c r="I230" s="103"/>
      <c r="J230" s="103"/>
      <c r="K230" s="103"/>
      <c r="L230" s="103"/>
      <c r="M230" s="104"/>
    </row>
    <row r="231" spans="1:13" ht="54.75" customHeight="1" thickBot="1">
      <c r="A231" s="105" t="s">
        <v>17</v>
      </c>
      <c r="B231" s="106"/>
      <c r="C231" s="107"/>
      <c r="D231" s="111" t="s">
        <v>18</v>
      </c>
      <c r="E231" s="111"/>
      <c r="F231" s="111"/>
      <c r="G231" s="111" t="s">
        <v>19</v>
      </c>
      <c r="H231" s="111"/>
      <c r="I231" s="111"/>
      <c r="J231" s="111"/>
      <c r="K231" s="111" t="s">
        <v>20</v>
      </c>
      <c r="L231" s="111"/>
      <c r="M231" s="111"/>
    </row>
    <row r="232" spans="1:13" s="79" customFormat="1" ht="28.15" customHeight="1" thickBot="1">
      <c r="A232" s="108"/>
      <c r="B232" s="109"/>
      <c r="C232" s="110"/>
      <c r="D232" s="112">
        <f>ROUND((H229/24)/0.72,0)</f>
        <v>0</v>
      </c>
      <c r="E232" s="112"/>
      <c r="F232" s="112"/>
      <c r="G232" s="112">
        <f>ROUND((H229/24)/0.65,0)</f>
        <v>0</v>
      </c>
      <c r="H232" s="112"/>
      <c r="I232" s="112"/>
      <c r="J232" s="112"/>
      <c r="K232" s="112">
        <f>ROUND((H229/24)/0.58,0)</f>
        <v>0</v>
      </c>
      <c r="L232" s="112"/>
      <c r="M232" s="112"/>
    </row>
  </sheetData>
  <mergeCells count="55">
    <mergeCell ref="D227:G227"/>
    <mergeCell ref="I227:M227"/>
    <mergeCell ref="A228:M228"/>
    <mergeCell ref="A230:M230"/>
    <mergeCell ref="D229:G229"/>
    <mergeCell ref="I229:M229"/>
    <mergeCell ref="A229:B229"/>
    <mergeCell ref="A193:M193"/>
    <mergeCell ref="A224:M224"/>
    <mergeCell ref="A226:M226"/>
    <mergeCell ref="D225:G225"/>
    <mergeCell ref="I225:L225"/>
    <mergeCell ref="D215:G215"/>
    <mergeCell ref="I215:L215"/>
    <mergeCell ref="I217:M217"/>
    <mergeCell ref="I219:M219"/>
    <mergeCell ref="A216:M216"/>
    <mergeCell ref="A218:M218"/>
    <mergeCell ref="I190:M190"/>
    <mergeCell ref="I192:M192"/>
    <mergeCell ref="I188:L188"/>
    <mergeCell ref="D188:G188"/>
    <mergeCell ref="D192:G192"/>
    <mergeCell ref="A231:C232"/>
    <mergeCell ref="D231:F231"/>
    <mergeCell ref="A217:B217"/>
    <mergeCell ref="E217:F217"/>
    <mergeCell ref="A219:B219"/>
    <mergeCell ref="E219:F219"/>
    <mergeCell ref="A221:B221"/>
    <mergeCell ref="A223:M223"/>
    <mergeCell ref="G231:J231"/>
    <mergeCell ref="K231:M231"/>
    <mergeCell ref="D232:F232"/>
    <mergeCell ref="G232:J232"/>
    <mergeCell ref="K232:M232"/>
    <mergeCell ref="A220:M220"/>
    <mergeCell ref="D221:G221"/>
    <mergeCell ref="A222:M222"/>
    <mergeCell ref="A2:M2"/>
    <mergeCell ref="A3:M3"/>
    <mergeCell ref="A225:B225"/>
    <mergeCell ref="A227:B227"/>
    <mergeCell ref="A188:B188"/>
    <mergeCell ref="A190:B190"/>
    <mergeCell ref="A192:B192"/>
    <mergeCell ref="A194:M194"/>
    <mergeCell ref="A215:B215"/>
    <mergeCell ref="A7:A8"/>
    <mergeCell ref="B7:C7"/>
    <mergeCell ref="D7:H7"/>
    <mergeCell ref="I7:M7"/>
    <mergeCell ref="A11:M11"/>
    <mergeCell ref="A189:M189"/>
    <mergeCell ref="A191:M191"/>
  </mergeCells>
  <printOptions horizontalCentered="1"/>
  <pageMargins left="0.39370078740157483" right="0.39370078740157483" top="0.55118110236220474" bottom="0.55118110236220474"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sheetPr>
    <tabColor rgb="FFFFFF00"/>
  </sheetPr>
  <dimension ref="A1:G18"/>
  <sheetViews>
    <sheetView tabSelected="1" workbookViewId="0">
      <selection activeCell="C8" sqref="C8:G8"/>
    </sheetView>
  </sheetViews>
  <sheetFormatPr defaultColWidth="8.85546875" defaultRowHeight="15.75"/>
  <cols>
    <col min="1" max="1" width="8.85546875" style="151"/>
    <col min="2" max="2" width="15.28515625" style="151" customWidth="1"/>
    <col min="3" max="3" width="10.7109375" style="160" customWidth="1"/>
    <col min="4" max="4" width="25.28515625" style="151" customWidth="1"/>
    <col min="5" max="5" width="8.85546875" style="151"/>
    <col min="6" max="6" width="10.5703125" style="151" customWidth="1"/>
    <col min="7" max="7" width="21.28515625" style="151" customWidth="1"/>
    <col min="8" max="257" width="8.85546875" style="151"/>
    <col min="258" max="258" width="15.28515625" style="151" customWidth="1"/>
    <col min="259" max="259" width="10.7109375" style="151" customWidth="1"/>
    <col min="260" max="260" width="25.28515625" style="151" customWidth="1"/>
    <col min="261" max="261" width="8.85546875" style="151"/>
    <col min="262" max="262" width="10.5703125" style="151" customWidth="1"/>
    <col min="263" max="263" width="21.28515625" style="151" customWidth="1"/>
    <col min="264" max="513" width="8.85546875" style="151"/>
    <col min="514" max="514" width="15.28515625" style="151" customWidth="1"/>
    <col min="515" max="515" width="10.7109375" style="151" customWidth="1"/>
    <col min="516" max="516" width="25.28515625" style="151" customWidth="1"/>
    <col min="517" max="517" width="8.85546875" style="151"/>
    <col min="518" max="518" width="10.5703125" style="151" customWidth="1"/>
    <col min="519" max="519" width="21.28515625" style="151" customWidth="1"/>
    <col min="520" max="769" width="8.85546875" style="151"/>
    <col min="770" max="770" width="15.28515625" style="151" customWidth="1"/>
    <col min="771" max="771" width="10.7109375" style="151" customWidth="1"/>
    <col min="772" max="772" width="25.28515625" style="151" customWidth="1"/>
    <col min="773" max="773" width="8.85546875" style="151"/>
    <col min="774" max="774" width="10.5703125" style="151" customWidth="1"/>
    <col min="775" max="775" width="21.28515625" style="151" customWidth="1"/>
    <col min="776" max="1025" width="8.85546875" style="151"/>
    <col min="1026" max="1026" width="15.28515625" style="151" customWidth="1"/>
    <col min="1027" max="1027" width="10.7109375" style="151" customWidth="1"/>
    <col min="1028" max="1028" width="25.28515625" style="151" customWidth="1"/>
    <col min="1029" max="1029" width="8.85546875" style="151"/>
    <col min="1030" max="1030" width="10.5703125" style="151" customWidth="1"/>
    <col min="1031" max="1031" width="21.28515625" style="151" customWidth="1"/>
    <col min="1032" max="1281" width="8.85546875" style="151"/>
    <col min="1282" max="1282" width="15.28515625" style="151" customWidth="1"/>
    <col min="1283" max="1283" width="10.7109375" style="151" customWidth="1"/>
    <col min="1284" max="1284" width="25.28515625" style="151" customWidth="1"/>
    <col min="1285" max="1285" width="8.85546875" style="151"/>
    <col min="1286" max="1286" width="10.5703125" style="151" customWidth="1"/>
    <col min="1287" max="1287" width="21.28515625" style="151" customWidth="1"/>
    <col min="1288" max="1537" width="8.85546875" style="151"/>
    <col min="1538" max="1538" width="15.28515625" style="151" customWidth="1"/>
    <col min="1539" max="1539" width="10.7109375" style="151" customWidth="1"/>
    <col min="1540" max="1540" width="25.28515625" style="151" customWidth="1"/>
    <col min="1541" max="1541" width="8.85546875" style="151"/>
    <col min="1542" max="1542" width="10.5703125" style="151" customWidth="1"/>
    <col min="1543" max="1543" width="21.28515625" style="151" customWidth="1"/>
    <col min="1544" max="1793" width="8.85546875" style="151"/>
    <col min="1794" max="1794" width="15.28515625" style="151" customWidth="1"/>
    <col min="1795" max="1795" width="10.7109375" style="151" customWidth="1"/>
    <col min="1796" max="1796" width="25.28515625" style="151" customWidth="1"/>
    <col min="1797" max="1797" width="8.85546875" style="151"/>
    <col min="1798" max="1798" width="10.5703125" style="151" customWidth="1"/>
    <col min="1799" max="1799" width="21.28515625" style="151" customWidth="1"/>
    <col min="1800" max="2049" width="8.85546875" style="151"/>
    <col min="2050" max="2050" width="15.28515625" style="151" customWidth="1"/>
    <col min="2051" max="2051" width="10.7109375" style="151" customWidth="1"/>
    <col min="2052" max="2052" width="25.28515625" style="151" customWidth="1"/>
    <col min="2053" max="2053" width="8.85546875" style="151"/>
    <col min="2054" max="2054" width="10.5703125" style="151" customWidth="1"/>
    <col min="2055" max="2055" width="21.28515625" style="151" customWidth="1"/>
    <col min="2056" max="2305" width="8.85546875" style="151"/>
    <col min="2306" max="2306" width="15.28515625" style="151" customWidth="1"/>
    <col min="2307" max="2307" width="10.7109375" style="151" customWidth="1"/>
    <col min="2308" max="2308" width="25.28515625" style="151" customWidth="1"/>
    <col min="2309" max="2309" width="8.85546875" style="151"/>
    <col min="2310" max="2310" width="10.5703125" style="151" customWidth="1"/>
    <col min="2311" max="2311" width="21.28515625" style="151" customWidth="1"/>
    <col min="2312" max="2561" width="8.85546875" style="151"/>
    <col min="2562" max="2562" width="15.28515625" style="151" customWidth="1"/>
    <col min="2563" max="2563" width="10.7109375" style="151" customWidth="1"/>
    <col min="2564" max="2564" width="25.28515625" style="151" customWidth="1"/>
    <col min="2565" max="2565" width="8.85546875" style="151"/>
    <col min="2566" max="2566" width="10.5703125" style="151" customWidth="1"/>
    <col min="2567" max="2567" width="21.28515625" style="151" customWidth="1"/>
    <col min="2568" max="2817" width="8.85546875" style="151"/>
    <col min="2818" max="2818" width="15.28515625" style="151" customWidth="1"/>
    <col min="2819" max="2819" width="10.7109375" style="151" customWidth="1"/>
    <col min="2820" max="2820" width="25.28515625" style="151" customWidth="1"/>
    <col min="2821" max="2821" width="8.85546875" style="151"/>
    <col min="2822" max="2822" width="10.5703125" style="151" customWidth="1"/>
    <col min="2823" max="2823" width="21.28515625" style="151" customWidth="1"/>
    <col min="2824" max="3073" width="8.85546875" style="151"/>
    <col min="3074" max="3074" width="15.28515625" style="151" customWidth="1"/>
    <col min="3075" max="3075" width="10.7109375" style="151" customWidth="1"/>
    <col min="3076" max="3076" width="25.28515625" style="151" customWidth="1"/>
    <col min="3077" max="3077" width="8.85546875" style="151"/>
    <col min="3078" max="3078" width="10.5703125" style="151" customWidth="1"/>
    <col min="3079" max="3079" width="21.28515625" style="151" customWidth="1"/>
    <col min="3080" max="3329" width="8.85546875" style="151"/>
    <col min="3330" max="3330" width="15.28515625" style="151" customWidth="1"/>
    <col min="3331" max="3331" width="10.7109375" style="151" customWidth="1"/>
    <col min="3332" max="3332" width="25.28515625" style="151" customWidth="1"/>
    <col min="3333" max="3333" width="8.85546875" style="151"/>
    <col min="3334" max="3334" width="10.5703125" style="151" customWidth="1"/>
    <col min="3335" max="3335" width="21.28515625" style="151" customWidth="1"/>
    <col min="3336" max="3585" width="8.85546875" style="151"/>
    <col min="3586" max="3586" width="15.28515625" style="151" customWidth="1"/>
    <col min="3587" max="3587" width="10.7109375" style="151" customWidth="1"/>
    <col min="3588" max="3588" width="25.28515625" style="151" customWidth="1"/>
    <col min="3589" max="3589" width="8.85546875" style="151"/>
    <col min="3590" max="3590" width="10.5703125" style="151" customWidth="1"/>
    <col min="3591" max="3591" width="21.28515625" style="151" customWidth="1"/>
    <col min="3592" max="3841" width="8.85546875" style="151"/>
    <col min="3842" max="3842" width="15.28515625" style="151" customWidth="1"/>
    <col min="3843" max="3843" width="10.7109375" style="151" customWidth="1"/>
    <col min="3844" max="3844" width="25.28515625" style="151" customWidth="1"/>
    <col min="3845" max="3845" width="8.85546875" style="151"/>
    <col min="3846" max="3846" width="10.5703125" style="151" customWidth="1"/>
    <col min="3847" max="3847" width="21.28515625" style="151" customWidth="1"/>
    <col min="3848" max="4097" width="8.85546875" style="151"/>
    <col min="4098" max="4098" width="15.28515625" style="151" customWidth="1"/>
    <col min="4099" max="4099" width="10.7109375" style="151" customWidth="1"/>
    <col min="4100" max="4100" width="25.28515625" style="151" customWidth="1"/>
    <col min="4101" max="4101" width="8.85546875" style="151"/>
    <col min="4102" max="4102" width="10.5703125" style="151" customWidth="1"/>
    <col min="4103" max="4103" width="21.28515625" style="151" customWidth="1"/>
    <col min="4104" max="4353" width="8.85546875" style="151"/>
    <col min="4354" max="4354" width="15.28515625" style="151" customWidth="1"/>
    <col min="4355" max="4355" width="10.7109375" style="151" customWidth="1"/>
    <col min="4356" max="4356" width="25.28515625" style="151" customWidth="1"/>
    <col min="4357" max="4357" width="8.85546875" style="151"/>
    <col min="4358" max="4358" width="10.5703125" style="151" customWidth="1"/>
    <col min="4359" max="4359" width="21.28515625" style="151" customWidth="1"/>
    <col min="4360" max="4609" width="8.85546875" style="151"/>
    <col min="4610" max="4610" width="15.28515625" style="151" customWidth="1"/>
    <col min="4611" max="4611" width="10.7109375" style="151" customWidth="1"/>
    <col min="4612" max="4612" width="25.28515625" style="151" customWidth="1"/>
    <col min="4613" max="4613" width="8.85546875" style="151"/>
    <col min="4614" max="4614" width="10.5703125" style="151" customWidth="1"/>
    <col min="4615" max="4615" width="21.28515625" style="151" customWidth="1"/>
    <col min="4616" max="4865" width="8.85546875" style="151"/>
    <col min="4866" max="4866" width="15.28515625" style="151" customWidth="1"/>
    <col min="4867" max="4867" width="10.7109375" style="151" customWidth="1"/>
    <col min="4868" max="4868" width="25.28515625" style="151" customWidth="1"/>
    <col min="4869" max="4869" width="8.85546875" style="151"/>
    <col min="4870" max="4870" width="10.5703125" style="151" customWidth="1"/>
    <col min="4871" max="4871" width="21.28515625" style="151" customWidth="1"/>
    <col min="4872" max="5121" width="8.85546875" style="151"/>
    <col min="5122" max="5122" width="15.28515625" style="151" customWidth="1"/>
    <col min="5123" max="5123" width="10.7109375" style="151" customWidth="1"/>
    <col min="5124" max="5124" width="25.28515625" style="151" customWidth="1"/>
    <col min="5125" max="5125" width="8.85546875" style="151"/>
    <col min="5126" max="5126" width="10.5703125" style="151" customWidth="1"/>
    <col min="5127" max="5127" width="21.28515625" style="151" customWidth="1"/>
    <col min="5128" max="5377" width="8.85546875" style="151"/>
    <col min="5378" max="5378" width="15.28515625" style="151" customWidth="1"/>
    <col min="5379" max="5379" width="10.7109375" style="151" customWidth="1"/>
    <col min="5380" max="5380" width="25.28515625" style="151" customWidth="1"/>
    <col min="5381" max="5381" width="8.85546875" style="151"/>
    <col min="5382" max="5382" width="10.5703125" style="151" customWidth="1"/>
    <col min="5383" max="5383" width="21.28515625" style="151" customWidth="1"/>
    <col min="5384" max="5633" width="8.85546875" style="151"/>
    <col min="5634" max="5634" width="15.28515625" style="151" customWidth="1"/>
    <col min="5635" max="5635" width="10.7109375" style="151" customWidth="1"/>
    <col min="5636" max="5636" width="25.28515625" style="151" customWidth="1"/>
    <col min="5637" max="5637" width="8.85546875" style="151"/>
    <col min="5638" max="5638" width="10.5703125" style="151" customWidth="1"/>
    <col min="5639" max="5639" width="21.28515625" style="151" customWidth="1"/>
    <col min="5640" max="5889" width="8.85546875" style="151"/>
    <col min="5890" max="5890" width="15.28515625" style="151" customWidth="1"/>
    <col min="5891" max="5891" width="10.7109375" style="151" customWidth="1"/>
    <col min="5892" max="5892" width="25.28515625" style="151" customWidth="1"/>
    <col min="5893" max="5893" width="8.85546875" style="151"/>
    <col min="5894" max="5894" width="10.5703125" style="151" customWidth="1"/>
    <col min="5895" max="5895" width="21.28515625" style="151" customWidth="1"/>
    <col min="5896" max="6145" width="8.85546875" style="151"/>
    <col min="6146" max="6146" width="15.28515625" style="151" customWidth="1"/>
    <col min="6147" max="6147" width="10.7109375" style="151" customWidth="1"/>
    <col min="6148" max="6148" width="25.28515625" style="151" customWidth="1"/>
    <col min="6149" max="6149" width="8.85546875" style="151"/>
    <col min="6150" max="6150" width="10.5703125" style="151" customWidth="1"/>
    <col min="6151" max="6151" width="21.28515625" style="151" customWidth="1"/>
    <col min="6152" max="6401" width="8.85546875" style="151"/>
    <col min="6402" max="6402" width="15.28515625" style="151" customWidth="1"/>
    <col min="6403" max="6403" width="10.7109375" style="151" customWidth="1"/>
    <col min="6404" max="6404" width="25.28515625" style="151" customWidth="1"/>
    <col min="6405" max="6405" width="8.85546875" style="151"/>
    <col min="6406" max="6406" width="10.5703125" style="151" customWidth="1"/>
    <col min="6407" max="6407" width="21.28515625" style="151" customWidth="1"/>
    <col min="6408" max="6657" width="8.85546875" style="151"/>
    <col min="6658" max="6658" width="15.28515625" style="151" customWidth="1"/>
    <col min="6659" max="6659" width="10.7109375" style="151" customWidth="1"/>
    <col min="6660" max="6660" width="25.28515625" style="151" customWidth="1"/>
    <col min="6661" max="6661" width="8.85546875" style="151"/>
    <col min="6662" max="6662" width="10.5703125" style="151" customWidth="1"/>
    <col min="6663" max="6663" width="21.28515625" style="151" customWidth="1"/>
    <col min="6664" max="6913" width="8.85546875" style="151"/>
    <col min="6914" max="6914" width="15.28515625" style="151" customWidth="1"/>
    <col min="6915" max="6915" width="10.7109375" style="151" customWidth="1"/>
    <col min="6916" max="6916" width="25.28515625" style="151" customWidth="1"/>
    <col min="6917" max="6917" width="8.85546875" style="151"/>
    <col min="6918" max="6918" width="10.5703125" style="151" customWidth="1"/>
    <col min="6919" max="6919" width="21.28515625" style="151" customWidth="1"/>
    <col min="6920" max="7169" width="8.85546875" style="151"/>
    <col min="7170" max="7170" width="15.28515625" style="151" customWidth="1"/>
    <col min="7171" max="7171" width="10.7109375" style="151" customWidth="1"/>
    <col min="7172" max="7172" width="25.28515625" style="151" customWidth="1"/>
    <col min="7173" max="7173" width="8.85546875" style="151"/>
    <col min="7174" max="7174" width="10.5703125" style="151" customWidth="1"/>
    <col min="7175" max="7175" width="21.28515625" style="151" customWidth="1"/>
    <col min="7176" max="7425" width="8.85546875" style="151"/>
    <col min="7426" max="7426" width="15.28515625" style="151" customWidth="1"/>
    <col min="7427" max="7427" width="10.7109375" style="151" customWidth="1"/>
    <col min="7428" max="7428" width="25.28515625" style="151" customWidth="1"/>
    <col min="7429" max="7429" width="8.85546875" style="151"/>
    <col min="7430" max="7430" width="10.5703125" style="151" customWidth="1"/>
    <col min="7431" max="7431" width="21.28515625" style="151" customWidth="1"/>
    <col min="7432" max="7681" width="8.85546875" style="151"/>
    <col min="7682" max="7682" width="15.28515625" style="151" customWidth="1"/>
    <col min="7683" max="7683" width="10.7109375" style="151" customWidth="1"/>
    <col min="7684" max="7684" width="25.28515625" style="151" customWidth="1"/>
    <col min="7685" max="7685" width="8.85546875" style="151"/>
    <col min="7686" max="7686" width="10.5703125" style="151" customWidth="1"/>
    <col min="7687" max="7687" width="21.28515625" style="151" customWidth="1"/>
    <col min="7688" max="7937" width="8.85546875" style="151"/>
    <col min="7938" max="7938" width="15.28515625" style="151" customWidth="1"/>
    <col min="7939" max="7939" width="10.7109375" style="151" customWidth="1"/>
    <col min="7940" max="7940" width="25.28515625" style="151" customWidth="1"/>
    <col min="7941" max="7941" width="8.85546875" style="151"/>
    <col min="7942" max="7942" width="10.5703125" style="151" customWidth="1"/>
    <col min="7943" max="7943" width="21.28515625" style="151" customWidth="1"/>
    <col min="7944" max="8193" width="8.85546875" style="151"/>
    <col min="8194" max="8194" width="15.28515625" style="151" customWidth="1"/>
    <col min="8195" max="8195" width="10.7109375" style="151" customWidth="1"/>
    <col min="8196" max="8196" width="25.28515625" style="151" customWidth="1"/>
    <col min="8197" max="8197" width="8.85546875" style="151"/>
    <col min="8198" max="8198" width="10.5703125" style="151" customWidth="1"/>
    <col min="8199" max="8199" width="21.28515625" style="151" customWidth="1"/>
    <col min="8200" max="8449" width="8.85546875" style="151"/>
    <col min="8450" max="8450" width="15.28515625" style="151" customWidth="1"/>
    <col min="8451" max="8451" width="10.7109375" style="151" customWidth="1"/>
    <col min="8452" max="8452" width="25.28515625" style="151" customWidth="1"/>
    <col min="8453" max="8453" width="8.85546875" style="151"/>
    <col min="8454" max="8454" width="10.5703125" style="151" customWidth="1"/>
    <col min="8455" max="8455" width="21.28515625" style="151" customWidth="1"/>
    <col min="8456" max="8705" width="8.85546875" style="151"/>
    <col min="8706" max="8706" width="15.28515625" style="151" customWidth="1"/>
    <col min="8707" max="8707" width="10.7109375" style="151" customWidth="1"/>
    <col min="8708" max="8708" width="25.28515625" style="151" customWidth="1"/>
    <col min="8709" max="8709" width="8.85546875" style="151"/>
    <col min="8710" max="8710" width="10.5703125" style="151" customWidth="1"/>
    <col min="8711" max="8711" width="21.28515625" style="151" customWidth="1"/>
    <col min="8712" max="8961" width="8.85546875" style="151"/>
    <col min="8962" max="8962" width="15.28515625" style="151" customWidth="1"/>
    <col min="8963" max="8963" width="10.7109375" style="151" customWidth="1"/>
    <col min="8964" max="8964" width="25.28515625" style="151" customWidth="1"/>
    <col min="8965" max="8965" width="8.85546875" style="151"/>
    <col min="8966" max="8966" width="10.5703125" style="151" customWidth="1"/>
    <col min="8967" max="8967" width="21.28515625" style="151" customWidth="1"/>
    <col min="8968" max="9217" width="8.85546875" style="151"/>
    <col min="9218" max="9218" width="15.28515625" style="151" customWidth="1"/>
    <col min="9219" max="9219" width="10.7109375" style="151" customWidth="1"/>
    <col min="9220" max="9220" width="25.28515625" style="151" customWidth="1"/>
    <col min="9221" max="9221" width="8.85546875" style="151"/>
    <col min="9222" max="9222" width="10.5703125" style="151" customWidth="1"/>
    <col min="9223" max="9223" width="21.28515625" style="151" customWidth="1"/>
    <col min="9224" max="9473" width="8.85546875" style="151"/>
    <col min="9474" max="9474" width="15.28515625" style="151" customWidth="1"/>
    <col min="9475" max="9475" width="10.7109375" style="151" customWidth="1"/>
    <col min="9476" max="9476" width="25.28515625" style="151" customWidth="1"/>
    <col min="9477" max="9477" width="8.85546875" style="151"/>
    <col min="9478" max="9478" width="10.5703125" style="151" customWidth="1"/>
    <col min="9479" max="9479" width="21.28515625" style="151" customWidth="1"/>
    <col min="9480" max="9729" width="8.85546875" style="151"/>
    <col min="9730" max="9730" width="15.28515625" style="151" customWidth="1"/>
    <col min="9731" max="9731" width="10.7109375" style="151" customWidth="1"/>
    <col min="9732" max="9732" width="25.28515625" style="151" customWidth="1"/>
    <col min="9733" max="9733" width="8.85546875" style="151"/>
    <col min="9734" max="9734" width="10.5703125" style="151" customWidth="1"/>
    <col min="9735" max="9735" width="21.28515625" style="151" customWidth="1"/>
    <col min="9736" max="9985" width="8.85546875" style="151"/>
    <col min="9986" max="9986" width="15.28515625" style="151" customWidth="1"/>
    <col min="9987" max="9987" width="10.7109375" style="151" customWidth="1"/>
    <col min="9988" max="9988" width="25.28515625" style="151" customWidth="1"/>
    <col min="9989" max="9989" width="8.85546875" style="151"/>
    <col min="9990" max="9990" width="10.5703125" style="151" customWidth="1"/>
    <col min="9991" max="9991" width="21.28515625" style="151" customWidth="1"/>
    <col min="9992" max="10241" width="8.85546875" style="151"/>
    <col min="10242" max="10242" width="15.28515625" style="151" customWidth="1"/>
    <col min="10243" max="10243" width="10.7109375" style="151" customWidth="1"/>
    <col min="10244" max="10244" width="25.28515625" style="151" customWidth="1"/>
    <col min="10245" max="10245" width="8.85546875" style="151"/>
    <col min="10246" max="10246" width="10.5703125" style="151" customWidth="1"/>
    <col min="10247" max="10247" width="21.28515625" style="151" customWidth="1"/>
    <col min="10248" max="10497" width="8.85546875" style="151"/>
    <col min="10498" max="10498" width="15.28515625" style="151" customWidth="1"/>
    <col min="10499" max="10499" width="10.7109375" style="151" customWidth="1"/>
    <col min="10500" max="10500" width="25.28515625" style="151" customWidth="1"/>
    <col min="10501" max="10501" width="8.85546875" style="151"/>
    <col min="10502" max="10502" width="10.5703125" style="151" customWidth="1"/>
    <col min="10503" max="10503" width="21.28515625" style="151" customWidth="1"/>
    <col min="10504" max="10753" width="8.85546875" style="151"/>
    <col min="10754" max="10754" width="15.28515625" style="151" customWidth="1"/>
    <col min="10755" max="10755" width="10.7109375" style="151" customWidth="1"/>
    <col min="10756" max="10756" width="25.28515625" style="151" customWidth="1"/>
    <col min="10757" max="10757" width="8.85546875" style="151"/>
    <col min="10758" max="10758" width="10.5703125" style="151" customWidth="1"/>
    <col min="10759" max="10759" width="21.28515625" style="151" customWidth="1"/>
    <col min="10760" max="11009" width="8.85546875" style="151"/>
    <col min="11010" max="11010" width="15.28515625" style="151" customWidth="1"/>
    <col min="11011" max="11011" width="10.7109375" style="151" customWidth="1"/>
    <col min="11012" max="11012" width="25.28515625" style="151" customWidth="1"/>
    <col min="11013" max="11013" width="8.85546875" style="151"/>
    <col min="11014" max="11014" width="10.5703125" style="151" customWidth="1"/>
    <col min="11015" max="11015" width="21.28515625" style="151" customWidth="1"/>
    <col min="11016" max="11265" width="8.85546875" style="151"/>
    <col min="11266" max="11266" width="15.28515625" style="151" customWidth="1"/>
    <col min="11267" max="11267" width="10.7109375" style="151" customWidth="1"/>
    <col min="11268" max="11268" width="25.28515625" style="151" customWidth="1"/>
    <col min="11269" max="11269" width="8.85546875" style="151"/>
    <col min="11270" max="11270" width="10.5703125" style="151" customWidth="1"/>
    <col min="11271" max="11271" width="21.28515625" style="151" customWidth="1"/>
    <col min="11272" max="11521" width="8.85546875" style="151"/>
    <col min="11522" max="11522" width="15.28515625" style="151" customWidth="1"/>
    <col min="11523" max="11523" width="10.7109375" style="151" customWidth="1"/>
    <col min="11524" max="11524" width="25.28515625" style="151" customWidth="1"/>
    <col min="11525" max="11525" width="8.85546875" style="151"/>
    <col min="11526" max="11526" width="10.5703125" style="151" customWidth="1"/>
    <col min="11527" max="11527" width="21.28515625" style="151" customWidth="1"/>
    <col min="11528" max="11777" width="8.85546875" style="151"/>
    <col min="11778" max="11778" width="15.28515625" style="151" customWidth="1"/>
    <col min="11779" max="11779" width="10.7109375" style="151" customWidth="1"/>
    <col min="11780" max="11780" width="25.28515625" style="151" customWidth="1"/>
    <col min="11781" max="11781" width="8.85546875" style="151"/>
    <col min="11782" max="11782" width="10.5703125" style="151" customWidth="1"/>
    <col min="11783" max="11783" width="21.28515625" style="151" customWidth="1"/>
    <col min="11784" max="12033" width="8.85546875" style="151"/>
    <col min="12034" max="12034" width="15.28515625" style="151" customWidth="1"/>
    <col min="12035" max="12035" width="10.7109375" style="151" customWidth="1"/>
    <col min="12036" max="12036" width="25.28515625" style="151" customWidth="1"/>
    <col min="12037" max="12037" width="8.85546875" style="151"/>
    <col min="12038" max="12038" width="10.5703125" style="151" customWidth="1"/>
    <col min="12039" max="12039" width="21.28515625" style="151" customWidth="1"/>
    <col min="12040" max="12289" width="8.85546875" style="151"/>
    <col min="12290" max="12290" width="15.28515625" style="151" customWidth="1"/>
    <col min="12291" max="12291" width="10.7109375" style="151" customWidth="1"/>
    <col min="12292" max="12292" width="25.28515625" style="151" customWidth="1"/>
    <col min="12293" max="12293" width="8.85546875" style="151"/>
    <col min="12294" max="12294" width="10.5703125" style="151" customWidth="1"/>
    <col min="12295" max="12295" width="21.28515625" style="151" customWidth="1"/>
    <col min="12296" max="12545" width="8.85546875" style="151"/>
    <col min="12546" max="12546" width="15.28515625" style="151" customWidth="1"/>
    <col min="12547" max="12547" width="10.7109375" style="151" customWidth="1"/>
    <col min="12548" max="12548" width="25.28515625" style="151" customWidth="1"/>
    <col min="12549" max="12549" width="8.85546875" style="151"/>
    <col min="12550" max="12550" width="10.5703125" style="151" customWidth="1"/>
    <col min="12551" max="12551" width="21.28515625" style="151" customWidth="1"/>
    <col min="12552" max="12801" width="8.85546875" style="151"/>
    <col min="12802" max="12802" width="15.28515625" style="151" customWidth="1"/>
    <col min="12803" max="12803" width="10.7109375" style="151" customWidth="1"/>
    <col min="12804" max="12804" width="25.28515625" style="151" customWidth="1"/>
    <col min="12805" max="12805" width="8.85546875" style="151"/>
    <col min="12806" max="12806" width="10.5703125" style="151" customWidth="1"/>
    <col min="12807" max="12807" width="21.28515625" style="151" customWidth="1"/>
    <col min="12808" max="13057" width="8.85546875" style="151"/>
    <col min="13058" max="13058" width="15.28515625" style="151" customWidth="1"/>
    <col min="13059" max="13059" width="10.7109375" style="151" customWidth="1"/>
    <col min="13060" max="13060" width="25.28515625" style="151" customWidth="1"/>
    <col min="13061" max="13061" width="8.85546875" style="151"/>
    <col min="13062" max="13062" width="10.5703125" style="151" customWidth="1"/>
    <col min="13063" max="13063" width="21.28515625" style="151" customWidth="1"/>
    <col min="13064" max="13313" width="8.85546875" style="151"/>
    <col min="13314" max="13314" width="15.28515625" style="151" customWidth="1"/>
    <col min="13315" max="13315" width="10.7109375" style="151" customWidth="1"/>
    <col min="13316" max="13316" width="25.28515625" style="151" customWidth="1"/>
    <col min="13317" max="13317" width="8.85546875" style="151"/>
    <col min="13318" max="13318" width="10.5703125" style="151" customWidth="1"/>
    <col min="13319" max="13319" width="21.28515625" style="151" customWidth="1"/>
    <col min="13320" max="13569" width="8.85546875" style="151"/>
    <col min="13570" max="13570" width="15.28515625" style="151" customWidth="1"/>
    <col min="13571" max="13571" width="10.7109375" style="151" customWidth="1"/>
    <col min="13572" max="13572" width="25.28515625" style="151" customWidth="1"/>
    <col min="13573" max="13573" width="8.85546875" style="151"/>
    <col min="13574" max="13574" width="10.5703125" style="151" customWidth="1"/>
    <col min="13575" max="13575" width="21.28515625" style="151" customWidth="1"/>
    <col min="13576" max="13825" width="8.85546875" style="151"/>
    <col min="13826" max="13826" width="15.28515625" style="151" customWidth="1"/>
    <col min="13827" max="13827" width="10.7109375" style="151" customWidth="1"/>
    <col min="13828" max="13828" width="25.28515625" style="151" customWidth="1"/>
    <col min="13829" max="13829" width="8.85546875" style="151"/>
    <col min="13830" max="13830" width="10.5703125" style="151" customWidth="1"/>
    <col min="13831" max="13831" width="21.28515625" style="151" customWidth="1"/>
    <col min="13832" max="14081" width="8.85546875" style="151"/>
    <col min="14082" max="14082" width="15.28515625" style="151" customWidth="1"/>
    <col min="14083" max="14083" width="10.7109375" style="151" customWidth="1"/>
    <col min="14084" max="14084" width="25.28515625" style="151" customWidth="1"/>
    <col min="14085" max="14085" width="8.85546875" style="151"/>
    <col min="14086" max="14086" width="10.5703125" style="151" customWidth="1"/>
    <col min="14087" max="14087" width="21.28515625" style="151" customWidth="1"/>
    <col min="14088" max="14337" width="8.85546875" style="151"/>
    <col min="14338" max="14338" width="15.28515625" style="151" customWidth="1"/>
    <col min="14339" max="14339" width="10.7109375" style="151" customWidth="1"/>
    <col min="14340" max="14340" width="25.28515625" style="151" customWidth="1"/>
    <col min="14341" max="14341" width="8.85546875" style="151"/>
    <col min="14342" max="14342" width="10.5703125" style="151" customWidth="1"/>
    <col min="14343" max="14343" width="21.28515625" style="151" customWidth="1"/>
    <col min="14344" max="14593" width="8.85546875" style="151"/>
    <col min="14594" max="14594" width="15.28515625" style="151" customWidth="1"/>
    <col min="14595" max="14595" width="10.7109375" style="151" customWidth="1"/>
    <col min="14596" max="14596" width="25.28515625" style="151" customWidth="1"/>
    <col min="14597" max="14597" width="8.85546875" style="151"/>
    <col min="14598" max="14598" width="10.5703125" style="151" customWidth="1"/>
    <col min="14599" max="14599" width="21.28515625" style="151" customWidth="1"/>
    <col min="14600" max="14849" width="8.85546875" style="151"/>
    <col min="14850" max="14850" width="15.28515625" style="151" customWidth="1"/>
    <col min="14851" max="14851" width="10.7109375" style="151" customWidth="1"/>
    <col min="14852" max="14852" width="25.28515625" style="151" customWidth="1"/>
    <col min="14853" max="14853" width="8.85546875" style="151"/>
    <col min="14854" max="14854" width="10.5703125" style="151" customWidth="1"/>
    <col min="14855" max="14855" width="21.28515625" style="151" customWidth="1"/>
    <col min="14856" max="15105" width="8.85546875" style="151"/>
    <col min="15106" max="15106" width="15.28515625" style="151" customWidth="1"/>
    <col min="15107" max="15107" width="10.7109375" style="151" customWidth="1"/>
    <col min="15108" max="15108" width="25.28515625" style="151" customWidth="1"/>
    <col min="15109" max="15109" width="8.85546875" style="151"/>
    <col min="15110" max="15110" width="10.5703125" style="151" customWidth="1"/>
    <col min="15111" max="15111" width="21.28515625" style="151" customWidth="1"/>
    <col min="15112" max="15361" width="8.85546875" style="151"/>
    <col min="15362" max="15362" width="15.28515625" style="151" customWidth="1"/>
    <col min="15363" max="15363" width="10.7109375" style="151" customWidth="1"/>
    <col min="15364" max="15364" width="25.28515625" style="151" customWidth="1"/>
    <col min="15365" max="15365" width="8.85546875" style="151"/>
    <col min="15366" max="15366" width="10.5703125" style="151" customWidth="1"/>
    <col min="15367" max="15367" width="21.28515625" style="151" customWidth="1"/>
    <col min="15368" max="15617" width="8.85546875" style="151"/>
    <col min="15618" max="15618" width="15.28515625" style="151" customWidth="1"/>
    <col min="15619" max="15619" width="10.7109375" style="151" customWidth="1"/>
    <col min="15620" max="15620" width="25.28515625" style="151" customWidth="1"/>
    <col min="15621" max="15621" width="8.85546875" style="151"/>
    <col min="15622" max="15622" width="10.5703125" style="151" customWidth="1"/>
    <col min="15623" max="15623" width="21.28515625" style="151" customWidth="1"/>
    <col min="15624" max="15873" width="8.85546875" style="151"/>
    <col min="15874" max="15874" width="15.28515625" style="151" customWidth="1"/>
    <col min="15875" max="15875" width="10.7109375" style="151" customWidth="1"/>
    <col min="15876" max="15876" width="25.28515625" style="151" customWidth="1"/>
    <col min="15877" max="15877" width="8.85546875" style="151"/>
    <col min="15878" max="15878" width="10.5703125" style="151" customWidth="1"/>
    <col min="15879" max="15879" width="21.28515625" style="151" customWidth="1"/>
    <col min="15880" max="16129" width="8.85546875" style="151"/>
    <col min="16130" max="16130" width="15.28515625" style="151" customWidth="1"/>
    <col min="16131" max="16131" width="10.7109375" style="151" customWidth="1"/>
    <col min="16132" max="16132" width="25.28515625" style="151" customWidth="1"/>
    <col min="16133" max="16133" width="8.85546875" style="151"/>
    <col min="16134" max="16134" width="10.5703125" style="151" customWidth="1"/>
    <col min="16135" max="16135" width="21.28515625" style="151" customWidth="1"/>
    <col min="16136" max="16384" width="8.85546875" style="151"/>
  </cols>
  <sheetData>
    <row r="1" spans="1:7">
      <c r="A1" s="150" t="s">
        <v>52</v>
      </c>
      <c r="B1" s="150"/>
      <c r="C1" s="150"/>
      <c r="D1" s="150"/>
      <c r="E1" s="150"/>
      <c r="F1" s="150"/>
      <c r="G1" s="150"/>
    </row>
    <row r="2" spans="1:7">
      <c r="A2" s="150" t="s">
        <v>53</v>
      </c>
      <c r="B2" s="150"/>
      <c r="C2" s="150"/>
      <c r="D2" s="150"/>
      <c r="E2" s="150"/>
      <c r="F2" s="150"/>
      <c r="G2" s="150"/>
    </row>
    <row r="4" spans="1:7" s="156" customFormat="1" ht="31.15" customHeight="1">
      <c r="A4" s="152" t="s">
        <v>0</v>
      </c>
      <c r="B4" s="152" t="s">
        <v>54</v>
      </c>
      <c r="C4" s="153" t="s">
        <v>1</v>
      </c>
      <c r="D4" s="154"/>
      <c r="E4" s="154"/>
      <c r="F4" s="154"/>
      <c r="G4" s="155"/>
    </row>
    <row r="5" spans="1:7" ht="34.9" customHeight="1">
      <c r="A5" s="152">
        <v>1</v>
      </c>
      <c r="B5" s="152">
        <v>1</v>
      </c>
      <c r="C5" s="157" t="s">
        <v>55</v>
      </c>
      <c r="D5" s="158"/>
      <c r="E5" s="158"/>
      <c r="F5" s="158"/>
      <c r="G5" s="159"/>
    </row>
    <row r="6" spans="1:7" ht="64.900000000000006" customHeight="1">
      <c r="A6" s="152">
        <f>A5+1</f>
        <v>2</v>
      </c>
      <c r="B6" s="152">
        <v>2</v>
      </c>
      <c r="C6" s="157" t="s">
        <v>56</v>
      </c>
      <c r="D6" s="158"/>
      <c r="E6" s="158"/>
      <c r="F6" s="158"/>
      <c r="G6" s="159"/>
    </row>
    <row r="7" spans="1:7" ht="49.9" customHeight="1">
      <c r="A7" s="152">
        <f t="shared" ref="A7:A18" si="0">A6+1</f>
        <v>3</v>
      </c>
      <c r="B7" s="152">
        <v>3</v>
      </c>
      <c r="C7" s="157" t="s">
        <v>57</v>
      </c>
      <c r="D7" s="158"/>
      <c r="E7" s="158"/>
      <c r="F7" s="158"/>
      <c r="G7" s="159"/>
    </row>
    <row r="8" spans="1:7" ht="34.9" customHeight="1">
      <c r="A8" s="152">
        <f t="shared" si="0"/>
        <v>4</v>
      </c>
      <c r="B8" s="152">
        <v>4</v>
      </c>
      <c r="C8" s="157" t="s">
        <v>58</v>
      </c>
      <c r="D8" s="158"/>
      <c r="E8" s="158"/>
      <c r="F8" s="158"/>
      <c r="G8" s="159"/>
    </row>
    <row r="9" spans="1:7" ht="34.9" customHeight="1">
      <c r="A9" s="152">
        <f t="shared" si="0"/>
        <v>5</v>
      </c>
      <c r="B9" s="152">
        <v>5</v>
      </c>
      <c r="C9" s="157" t="s">
        <v>59</v>
      </c>
      <c r="D9" s="158"/>
      <c r="E9" s="158"/>
      <c r="F9" s="158"/>
      <c r="G9" s="159"/>
    </row>
    <row r="10" spans="1:7" ht="34.9" customHeight="1">
      <c r="A10" s="152">
        <f t="shared" si="0"/>
        <v>6</v>
      </c>
      <c r="B10" s="152">
        <v>6</v>
      </c>
      <c r="C10" s="157" t="s">
        <v>60</v>
      </c>
      <c r="D10" s="158"/>
      <c r="E10" s="158"/>
      <c r="F10" s="158"/>
      <c r="G10" s="159"/>
    </row>
    <row r="11" spans="1:7" ht="34.9" customHeight="1">
      <c r="A11" s="152">
        <f t="shared" si="0"/>
        <v>7</v>
      </c>
      <c r="B11" s="152">
        <v>7</v>
      </c>
      <c r="C11" s="157" t="s">
        <v>61</v>
      </c>
      <c r="D11" s="158"/>
      <c r="E11" s="158"/>
      <c r="F11" s="158"/>
      <c r="G11" s="159"/>
    </row>
    <row r="12" spans="1:7" ht="79.900000000000006" customHeight="1">
      <c r="A12" s="152">
        <f t="shared" si="0"/>
        <v>8</v>
      </c>
      <c r="B12" s="152">
        <v>8</v>
      </c>
      <c r="C12" s="157" t="s">
        <v>62</v>
      </c>
      <c r="D12" s="158"/>
      <c r="E12" s="158"/>
      <c r="F12" s="158"/>
      <c r="G12" s="159"/>
    </row>
    <row r="13" spans="1:7" ht="34.9" customHeight="1">
      <c r="A13" s="152">
        <f t="shared" si="0"/>
        <v>9</v>
      </c>
      <c r="B13" s="152">
        <v>9</v>
      </c>
      <c r="C13" s="157" t="s">
        <v>63</v>
      </c>
      <c r="D13" s="158"/>
      <c r="E13" s="158"/>
      <c r="F13" s="158"/>
      <c r="G13" s="159"/>
    </row>
    <row r="14" spans="1:7" ht="49.9" customHeight="1">
      <c r="A14" s="152">
        <f t="shared" si="0"/>
        <v>10</v>
      </c>
      <c r="B14" s="152">
        <v>10</v>
      </c>
      <c r="C14" s="157" t="s">
        <v>64</v>
      </c>
      <c r="D14" s="158"/>
      <c r="E14" s="158"/>
      <c r="F14" s="158"/>
      <c r="G14" s="159"/>
    </row>
    <row r="15" spans="1:7" ht="49.9" customHeight="1">
      <c r="A15" s="152">
        <f t="shared" si="0"/>
        <v>11</v>
      </c>
      <c r="B15" s="152">
        <v>11</v>
      </c>
      <c r="C15" s="157" t="s">
        <v>65</v>
      </c>
      <c r="D15" s="158"/>
      <c r="E15" s="158"/>
      <c r="F15" s="158"/>
      <c r="G15" s="159"/>
    </row>
    <row r="16" spans="1:7" ht="34.9" customHeight="1">
      <c r="A16" s="152">
        <f t="shared" si="0"/>
        <v>12</v>
      </c>
      <c r="B16" s="152">
        <v>12</v>
      </c>
      <c r="C16" s="157" t="s">
        <v>66</v>
      </c>
      <c r="D16" s="158"/>
      <c r="E16" s="158"/>
      <c r="F16" s="158"/>
      <c r="G16" s="159"/>
    </row>
    <row r="17" spans="1:7" ht="79.900000000000006" customHeight="1">
      <c r="A17" s="152">
        <f t="shared" si="0"/>
        <v>13</v>
      </c>
      <c r="B17" s="152">
        <v>13</v>
      </c>
      <c r="C17" s="157" t="s">
        <v>67</v>
      </c>
      <c r="D17" s="158"/>
      <c r="E17" s="158"/>
      <c r="F17" s="158"/>
      <c r="G17" s="159"/>
    </row>
    <row r="18" spans="1:7" ht="34.9" customHeight="1">
      <c r="A18" s="152">
        <f t="shared" si="0"/>
        <v>14</v>
      </c>
      <c r="B18" s="152"/>
      <c r="C18" s="157" t="s">
        <v>68</v>
      </c>
      <c r="D18" s="158"/>
      <c r="E18" s="158"/>
      <c r="F18" s="158"/>
      <c r="G18" s="159"/>
    </row>
  </sheetData>
  <mergeCells count="17">
    <mergeCell ref="C14:G14"/>
    <mergeCell ref="C15:G15"/>
    <mergeCell ref="C16:G16"/>
    <mergeCell ref="C17:G17"/>
    <mergeCell ref="C18:G18"/>
    <mergeCell ref="C8:G8"/>
    <mergeCell ref="C9:G9"/>
    <mergeCell ref="C10:G10"/>
    <mergeCell ref="C11:G11"/>
    <mergeCell ref="C12:G12"/>
    <mergeCell ref="C13:G13"/>
    <mergeCell ref="A1:G1"/>
    <mergeCell ref="A2:G2"/>
    <mergeCell ref="C4:G4"/>
    <mergeCell ref="C5:G5"/>
    <mergeCell ref="C6:G6"/>
    <mergeCell ref="C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Lamp IV Teknik ...</vt:lpstr>
      <vt:lpstr>Lamp IV rumus contoh</vt:lpstr>
      <vt:lpstr>Petunjuk lamp IV</vt:lpstr>
      <vt:lpstr>Sheet3</vt:lpstr>
      <vt:lpstr>'Lamp IV rumus contoh'!Print_Area</vt:lpstr>
      <vt:lpstr>'Lamp IV Teknik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dc:creator>
  <cp:lastModifiedBy>kepegawaianpolnes</cp:lastModifiedBy>
  <cp:lastPrinted>2017-02-03T08:40:01Z</cp:lastPrinted>
  <dcterms:created xsi:type="dcterms:W3CDTF">2015-02-09T08:49:53Z</dcterms:created>
  <dcterms:modified xsi:type="dcterms:W3CDTF">2017-02-03T08:44:21Z</dcterms:modified>
</cp:coreProperties>
</file>